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Y WEB SITES\projekt\_private\"/>
    </mc:Choice>
  </mc:AlternateContent>
  <xr:revisionPtr revIDLastSave="0" documentId="13_ncr:1_{01DB043C-EE53-401F-9E29-947E973F53BC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results-survey426969" sheetId="1" r:id="rId1"/>
    <sheet name="List1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G37" i="1" s="1"/>
  <c r="G36" i="1" l="1"/>
  <c r="G35" i="1"/>
  <c r="G34" i="1"/>
  <c r="G40" i="1"/>
  <c r="G39" i="1"/>
  <c r="G38" i="1"/>
  <c r="F387" i="1"/>
  <c r="G384" i="1" s="1"/>
  <c r="F380" i="1"/>
  <c r="G379" i="1" s="1"/>
  <c r="F366" i="1"/>
  <c r="F362" i="1"/>
  <c r="F364" i="1" s="1"/>
  <c r="AB268" i="1"/>
  <c r="AB269" i="1"/>
  <c r="AB270" i="1"/>
  <c r="AB271" i="1"/>
  <c r="AB272" i="1"/>
  <c r="AB273" i="1"/>
  <c r="AB267" i="1"/>
  <c r="Y268" i="1"/>
  <c r="Y269" i="1"/>
  <c r="Y270" i="1"/>
  <c r="Y271" i="1"/>
  <c r="Y272" i="1"/>
  <c r="Y273" i="1"/>
  <c r="Y267" i="1"/>
  <c r="V268" i="1"/>
  <c r="V269" i="1"/>
  <c r="V270" i="1"/>
  <c r="V271" i="1"/>
  <c r="V272" i="1"/>
  <c r="V273" i="1"/>
  <c r="V267" i="1"/>
  <c r="S268" i="1"/>
  <c r="S269" i="1"/>
  <c r="S270" i="1"/>
  <c r="S271" i="1"/>
  <c r="S272" i="1"/>
  <c r="S273" i="1"/>
  <c r="S267" i="1"/>
  <c r="P268" i="1"/>
  <c r="P269" i="1"/>
  <c r="P270" i="1"/>
  <c r="P271" i="1"/>
  <c r="P272" i="1"/>
  <c r="P273" i="1"/>
  <c r="P267" i="1"/>
  <c r="M268" i="1"/>
  <c r="M269" i="1"/>
  <c r="M270" i="1"/>
  <c r="M271" i="1"/>
  <c r="M272" i="1"/>
  <c r="M273" i="1"/>
  <c r="M267" i="1"/>
  <c r="J268" i="1"/>
  <c r="J269" i="1"/>
  <c r="J270" i="1"/>
  <c r="J271" i="1"/>
  <c r="J272" i="1"/>
  <c r="J273" i="1"/>
  <c r="J267" i="1"/>
  <c r="B17" i="1"/>
  <c r="F365" i="1" l="1"/>
  <c r="F363" i="1"/>
  <c r="G383" i="1"/>
  <c r="G378" i="1"/>
  <c r="G386" i="1"/>
  <c r="G385" i="1"/>
  <c r="AC267" i="1"/>
  <c r="AC269" i="1"/>
  <c r="AC272" i="1"/>
  <c r="AC271" i="1"/>
  <c r="AC273" i="1"/>
  <c r="AC268" i="1"/>
  <c r="AC270" i="1"/>
</calcChain>
</file>

<file path=xl/sharedStrings.xml><?xml version="1.0" encoding="utf-8"?>
<sst xmlns="http://schemas.openxmlformats.org/spreadsheetml/2006/main" count="456" uniqueCount="166">
  <si>
    <t>Število zapisov v poizvedbi:</t>
  </si>
  <si>
    <t>Skupno število zapisov v anketi:</t>
  </si>
  <si>
    <t>Skupni odstotek:</t>
  </si>
  <si>
    <t>Summary for operaterjepoznate</t>
  </si>
  <si>
    <t>1. Katere slovenske mobilne operaterje poznate?</t>
  </si>
  <si>
    <t>Odgovor</t>
  </si>
  <si>
    <t>Število</t>
  </si>
  <si>
    <t>Odstotek</t>
  </si>
  <si>
    <t>Drugo</t>
  </si>
  <si>
    <t>ID</t>
  </si>
  <si>
    <t>Odziv</t>
  </si>
  <si>
    <t>DebilMobil</t>
  </si>
  <si>
    <t>Summary for vasmobilnioperater</t>
  </si>
  <si>
    <t>2. Kateri je vaš mobilni operater?</t>
  </si>
  <si>
    <t>Brez odgovora</t>
  </si>
  <si>
    <t>Niso prikazani</t>
  </si>
  <si>
    <t>Summary for storitve(20)[Telekom Slovenije]</t>
  </si>
  <si>
    <t xml:space="preserve">3. Kako dobro poznate storitve posameznih operaterjev?
</t>
  </si>
  <si>
    <t>Vsota</t>
  </si>
  <si>
    <t>1 (1)</t>
  </si>
  <si>
    <t>2 (2)</t>
  </si>
  <si>
    <t>3 (3)</t>
  </si>
  <si>
    <t>4 (4)</t>
  </si>
  <si>
    <t>5 (5)</t>
  </si>
  <si>
    <t>Vsota (Odgovori)</t>
  </si>
  <si>
    <t>Število razredov</t>
  </si>
  <si>
    <t>Aritmetična sredina</t>
  </si>
  <si>
    <t>Standardni odklon</t>
  </si>
  <si>
    <t>Summary for storitve(21)[A1]</t>
  </si>
  <si>
    <t>Summary for storitve(22)[Telemach]</t>
  </si>
  <si>
    <t>Summary for storitve(23)[T-2]</t>
  </si>
  <si>
    <t>Summary for storitve(24)[Me2]</t>
  </si>
  <si>
    <t>Summary for storitve(25)[Softnet mobil]</t>
  </si>
  <si>
    <t>Summary for storitve(26)[Hot]</t>
  </si>
  <si>
    <t>Summary for mnenjemobilnioperate(30)[dobra pokritost s signalom|slaba pokritost s signalom]</t>
  </si>
  <si>
    <t xml:space="preserve">4. Kakšen se vam zdi mobilni operater Telekom Slovenije
</t>
  </si>
  <si>
    <t>3 (60)</t>
  </si>
  <si>
    <t>2 (61)</t>
  </si>
  <si>
    <t>1 (62)</t>
  </si>
  <si>
    <t>0 (63)</t>
  </si>
  <si>
    <t>-1 (64)</t>
  </si>
  <si>
    <t>-2 (65)</t>
  </si>
  <si>
    <t>-3 (66)</t>
  </si>
  <si>
    <t>Summary for mnenjemobilnioperate(31)[cenovno ugodne storitve|cenovno neugodne storitve]</t>
  </si>
  <si>
    <t>Summary for mnenjemobilnioperate(32)[kvalitetne storitve|nekvalitetne storitve]</t>
  </si>
  <si>
    <t>Summary for mnenjemobilnioperate(33)[popularen|nepopularen]</t>
  </si>
  <si>
    <t>Summary for funkcije</t>
  </si>
  <si>
    <t>5. Katere funkcije uporabljate na mobilnem telefonu?</t>
  </si>
  <si>
    <t>telefoniranje, brskanje po spletu, pošiljanje sms-ov</t>
  </si>
  <si>
    <t xml:space="preserve">fotoaparat, internet, klice, sporočila, uro </t>
  </si>
  <si>
    <t>galerija, fotoaparat, internet, sporočila,klici, uro</t>
  </si>
  <si>
    <t>Telefoniranje, sporočanje, aplikacije (Facebook, Snapchat, Instagram),operacije, glasba, fotoaparat, ...</t>
  </si>
  <si>
    <t xml:space="preserve">internet, navigacija, sporočila, klicanje, </t>
  </si>
  <si>
    <t>Klici, sporočila, internet, plačevanje preko telefona, naročanje preko telefona, igranje igric, družabna omrežja, navigacija,...</t>
  </si>
  <si>
    <t xml:space="preserve">Klice, Sporočila, internet, fotoaparat, aplikacije razne </t>
  </si>
  <si>
    <t>klicanje, pošiljanje sms-ov, brskanje po internetu, uporaba različnih aplikacij,...</t>
  </si>
  <si>
    <t>internet, klicanje, pošiljanje sms-ov, surfanje po socialnih omrežjih, fotoaparat,...</t>
  </si>
  <si>
    <t>Telefoniranje, pošiljanje sporočil, poslušanje glasbe, uporaba socialnih omrežij.</t>
  </si>
  <si>
    <t>snapchat_x000D_
instagram_x000D_
facebook_x000D_
poslušanje glasbe_x000D_
za kaksne podatke_x000D_
posiljanje sporocil_x000D_
komuniciranje</t>
  </si>
  <si>
    <t>telefoniranje,_x000D_
Facebook,_x000D_
brskanje po spletu,_x000D_
youtube</t>
  </si>
  <si>
    <t>telefoniranje,sms,omrežja,internet</t>
  </si>
  <si>
    <t xml:space="preserve">telefoniram , posiljam sporocila, snapchat, instagram, messenger , whatsapp, viber, kamero , ura ,..._x000D_
 </t>
  </si>
  <si>
    <t>telefoniranje,sporocila,splet</t>
  </si>
  <si>
    <t>instagram, snapchat, facebook, viber,messenger, whatsApp</t>
  </si>
  <si>
    <t>Instagram, Snapchat, Facebook, Messenger, WhatsApp,Viber</t>
  </si>
  <si>
    <t>klicanje,sporočila,socijalna omrežja</t>
  </si>
  <si>
    <t>facebook snap instagram</t>
  </si>
  <si>
    <t>You tube, snaochat, instagram, facebook, google</t>
  </si>
  <si>
    <t>google,instagram,facebook,igrice</t>
  </si>
  <si>
    <t>google, telefoniranje, sporocila, navigacija, snapchat, fb, ig, svetilka, kalkulator, belezka...</t>
  </si>
  <si>
    <t>Instagram, Viber</t>
  </si>
  <si>
    <t>Mobilne podatke, internet socialna omrezja igrce...</t>
  </si>
  <si>
    <t>klici, sms, wifi, mobilni podatki, google maps</t>
  </si>
  <si>
    <t>telefoniranje, pošiljanje sms-ov, uporabljanje mobilnih podatkov, poslušanje glasbe.</t>
  </si>
  <si>
    <t>msg, klick, brskanje po svetu, igrice, youtube</t>
  </si>
  <si>
    <t xml:space="preserve">Klicanje uporabljanje mobilnih podatkov SMS_x000D_
</t>
  </si>
  <si>
    <t>socialna omrežja klice in sms</t>
  </si>
  <si>
    <t>za socialna omrežja, klice, sms, slike,..</t>
  </si>
  <si>
    <t>use</t>
  </si>
  <si>
    <t>uftjh</t>
  </si>
  <si>
    <t>vse</t>
  </si>
  <si>
    <t>Za klice, za sporočila.</t>
  </si>
  <si>
    <t>za klice in sporočila</t>
  </si>
  <si>
    <t>gledanje filmova</t>
  </si>
  <si>
    <t>podatke</t>
  </si>
  <si>
    <t>snapchat</t>
  </si>
  <si>
    <t>Instagram, Messenger</t>
  </si>
  <si>
    <t>Ne</t>
  </si>
  <si>
    <t xml:space="preserve">use_x000D_
</t>
  </si>
  <si>
    <t xml:space="preserve"> _x000D_
Snapchat , Instagram </t>
  </si>
  <si>
    <t>klicanje, pisanje smsjev, facebook ,napchat instagram,_x000D_
 youtube</t>
  </si>
  <si>
    <t>Facebook Instagram Snapchat Google</t>
  </si>
  <si>
    <t>Summary for prevladujemobilniope [1]</t>
  </si>
  <si>
    <t>6. Kateri mobilni operater po vašem mnenju prevladuje na SESGŠ?[Razvrščanje 1]</t>
  </si>
  <si>
    <t>Telekom Slovenije (70)</t>
  </si>
  <si>
    <t>A1 (71)</t>
  </si>
  <si>
    <t>Telemach (72)</t>
  </si>
  <si>
    <t>T-2 (73)</t>
  </si>
  <si>
    <t>Me2 (74)</t>
  </si>
  <si>
    <t>Softnet mobil (75)</t>
  </si>
  <si>
    <t>Hot (76)</t>
  </si>
  <si>
    <t>Summary for prevladujemobilniope [2]</t>
  </si>
  <si>
    <t>6. Kateri mobilni operater po vašem mnenju prevladuje na SESGŠ?[Razvrščanje 2]</t>
  </si>
  <si>
    <t>Summary for prevladujemobilniope [3]</t>
  </si>
  <si>
    <t>6. Kateri mobilni operater po vašem mnenju prevladuje na SESGŠ?[Razvrščanje 3]</t>
  </si>
  <si>
    <t>Summary for prevladujemobilniope [4]</t>
  </si>
  <si>
    <t>6. Kateri mobilni operater po vašem mnenju prevladuje na SESGŠ?[Razvrščanje 4]</t>
  </si>
  <si>
    <t>Summary for prevladujemobilniope [5]</t>
  </si>
  <si>
    <t>6. Kateri mobilni operater po vašem mnenju prevladuje na SESGŠ?[Razvrščanje 5]</t>
  </si>
  <si>
    <t>Summary for prevladujemobilniope [6]</t>
  </si>
  <si>
    <t>6. Kateri mobilni operater po vašem mnenju prevladuje na SESGŠ?[Razvrščanje 6]</t>
  </si>
  <si>
    <t>Summary for prevladujemobilniope [7]</t>
  </si>
  <si>
    <t>6. Kateri mobilni operater po vašem mnenju prevladuje na SESGŠ?[Razvrščanje 7]</t>
  </si>
  <si>
    <t>Summary for odstejete</t>
  </si>
  <si>
    <t>7. Koliko na mesec odšteje za uporabo mobilnega telefona?</t>
  </si>
  <si>
    <t>Summary for uporabapolnilec</t>
  </si>
  <si>
    <t>8. Ali uporabljate prenosni polnilec za mobilni telefon, ko ga potrebujete?</t>
  </si>
  <si>
    <t>Da (Y)</t>
  </si>
  <si>
    <t>Ne (N)</t>
  </si>
  <si>
    <t>Summary for spol</t>
  </si>
  <si>
    <t>9. Označite spol:</t>
  </si>
  <si>
    <t>ženski (F)</t>
  </si>
  <si>
    <t>moški (M)</t>
  </si>
  <si>
    <t>Summary for starost</t>
  </si>
  <si>
    <t>10. Označite starost:</t>
  </si>
  <si>
    <t>manj kot 14 let (1000)</t>
  </si>
  <si>
    <t>od 14 do 19 let (1001)</t>
  </si>
  <si>
    <t>od 20 do 24 let (1002)</t>
  </si>
  <si>
    <t>več kot 24 let (1003)</t>
  </si>
  <si>
    <t>Telekom Slovenije</t>
  </si>
  <si>
    <t>A1</t>
  </si>
  <si>
    <t>Telemach</t>
  </si>
  <si>
    <t>T-2</t>
  </si>
  <si>
    <t>Me2</t>
  </si>
  <si>
    <t>Softnet mobil</t>
  </si>
  <si>
    <t>Hot</t>
  </si>
  <si>
    <t>T2</t>
  </si>
  <si>
    <t>Kvaliteta storitev</t>
  </si>
  <si>
    <t>Popularnost</t>
  </si>
  <si>
    <t>Pokritost s signalom</t>
  </si>
  <si>
    <t>Cena storitev</t>
  </si>
  <si>
    <t>Telefoniranje</t>
  </si>
  <si>
    <t>Brskanje po spletu</t>
  </si>
  <si>
    <t>Pošiljanje sms-ov</t>
  </si>
  <si>
    <t>Fotoaparat</t>
  </si>
  <si>
    <t>Uro</t>
  </si>
  <si>
    <t>Aplikacije</t>
  </si>
  <si>
    <t>Glasbo</t>
  </si>
  <si>
    <t>Navigacijo</t>
  </si>
  <si>
    <t>Igrice</t>
  </si>
  <si>
    <t>Svetilko</t>
  </si>
  <si>
    <t>Nakup na spletu</t>
  </si>
  <si>
    <t>št. odg.</t>
  </si>
  <si>
    <t>točke</t>
  </si>
  <si>
    <t>skupaj</t>
  </si>
  <si>
    <t>1. razvrščanje</t>
  </si>
  <si>
    <t>2. razvrščanje</t>
  </si>
  <si>
    <t>3. razvrščanje</t>
  </si>
  <si>
    <t>4. razvrščanje</t>
  </si>
  <si>
    <t>5. razvrščanje</t>
  </si>
  <si>
    <t>6. razvrščanje</t>
  </si>
  <si>
    <t>7. razvrščanje</t>
  </si>
  <si>
    <t>manj kot 10 EUR</t>
  </si>
  <si>
    <t>od 10 do 20 EUR</t>
  </si>
  <si>
    <t>od 21 do 30 EUR</t>
  </si>
  <si>
    <t>več kot 30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</si>
</sst>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9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Poznanost slovenskih mobilnih operaterjev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'results-survey426969'!$E$8:$E$15</c:f>
              <c:strCache>
                <c:ptCount val="8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T-2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  <c:pt idx="7">
                  <c:v>DebilMobil</c:v>
                </c:pt>
              </c:strCache>
            </c:strRef>
          </c:cat>
          <c:val>
            <c:numRef>
              <c:f>'results-survey426969'!$F$8:$F$15</c:f>
              <c:numCache>
                <c:formatCode>General</c:formatCode>
                <c:ptCount val="8"/>
                <c:pt idx="0">
                  <c:v>42</c:v>
                </c:pt>
                <c:pt idx="1">
                  <c:v>40</c:v>
                </c:pt>
                <c:pt idx="2">
                  <c:v>39</c:v>
                </c:pt>
                <c:pt idx="3">
                  <c:v>35</c:v>
                </c:pt>
                <c:pt idx="4">
                  <c:v>3</c:v>
                </c:pt>
                <c:pt idx="5">
                  <c:v>3</c:v>
                </c:pt>
                <c:pt idx="6">
                  <c:v>12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A-4CC2-A0CA-03A9A035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8572127"/>
        <c:axId val="969559823"/>
      </c:barChart>
      <c:catAx>
        <c:axId val="968572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9559823"/>
        <c:crosses val="autoZero"/>
        <c:auto val="1"/>
        <c:lblAlgn val="ctr"/>
        <c:lblOffset val="100"/>
        <c:noMultiLvlLbl val="0"/>
      </c:catAx>
      <c:valAx>
        <c:axId val="96955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8572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Poznanost storitev operaterjev, ki so v Sloveniji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'results-survey426969'!$G$43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'results-survey426969'!$F$44:$F$50</c:f>
              <c:strCache>
                <c:ptCount val="7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</c:strCache>
            </c:strRef>
          </c:cat>
          <c:val>
            <c:numRef>
              <c:f>'results-survey426969'!$G$44:$G$50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C-4F6C-866A-F8ECD0C1C605}"/>
            </c:ext>
          </c:extLst>
        </c:ser>
        <c:ser>
          <c:idx val="1"/>
          <c:order val="1"/>
          <c:tx>
            <c:strRef>
              <c:f>'results-survey426969'!$H$43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'results-survey426969'!$F$44:$F$50</c:f>
              <c:strCache>
                <c:ptCount val="7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</c:strCache>
            </c:strRef>
          </c:cat>
          <c:val>
            <c:numRef>
              <c:f>'results-survey426969'!$H$44:$H$50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C-4F6C-866A-F8ECD0C1C605}"/>
            </c:ext>
          </c:extLst>
        </c:ser>
        <c:ser>
          <c:idx val="2"/>
          <c:order val="2"/>
          <c:tx>
            <c:strRef>
              <c:f>'results-survey426969'!$I$43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'results-survey426969'!$F$44:$F$50</c:f>
              <c:strCache>
                <c:ptCount val="7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</c:strCache>
            </c:strRef>
          </c:cat>
          <c:val>
            <c:numRef>
              <c:f>'results-survey426969'!$I$44:$I$50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13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C-4F6C-866A-F8ECD0C1C605}"/>
            </c:ext>
          </c:extLst>
        </c:ser>
        <c:ser>
          <c:idx val="3"/>
          <c:order val="3"/>
          <c:tx>
            <c:strRef>
              <c:f>'results-survey426969'!$J$43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'results-survey426969'!$F$44:$F$50</c:f>
              <c:strCache>
                <c:ptCount val="7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</c:strCache>
            </c:strRef>
          </c:cat>
          <c:val>
            <c:numRef>
              <c:f>'results-survey426969'!$J$44:$J$50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C-4F6C-866A-F8ECD0C1C605}"/>
            </c:ext>
          </c:extLst>
        </c:ser>
        <c:ser>
          <c:idx val="4"/>
          <c:order val="4"/>
          <c:tx>
            <c:strRef>
              <c:f>'results-survey426969'!$K$43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'results-survey426969'!$F$44:$F$50</c:f>
              <c:strCache>
                <c:ptCount val="7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</c:strCache>
            </c:strRef>
          </c:cat>
          <c:val>
            <c:numRef>
              <c:f>'results-survey426969'!$K$44:$K$50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C-4F6C-866A-F8ECD0C1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4951951"/>
        <c:axId val="983301215"/>
      </c:barChart>
      <c:catAx>
        <c:axId val="994951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301215"/>
        <c:crosses val="autoZero"/>
        <c:auto val="1"/>
        <c:lblAlgn val="ctr"/>
        <c:lblOffset val="100"/>
        <c:noMultiLvlLbl val="0"/>
      </c:catAx>
      <c:valAx>
        <c:axId val="98330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95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Mnenje o mobilnem</a:t>
            </a:r>
            <a:r>
              <a:rPr lang="sl-SI" baseline="0"/>
              <a:t> operaterju Telekomu Slovenije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'results-survey426969'!$F$154</c:f>
              <c:strCache>
                <c:ptCount val="1"/>
                <c:pt idx="0">
                  <c:v>Pokritost s signalom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'results-survey426969'!$G$153:$M$153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</c:numCache>
            </c:numRef>
          </c:cat>
          <c:val>
            <c:numRef>
              <c:f>'results-survey426969'!$G$154:$M$154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F-4A97-AD1A-1AD0D3C66EA1}"/>
            </c:ext>
          </c:extLst>
        </c:ser>
        <c:ser>
          <c:idx val="1"/>
          <c:order val="1"/>
          <c:tx>
            <c:strRef>
              <c:f>'results-survey426969'!$F$155</c:f>
              <c:strCache>
                <c:ptCount val="1"/>
                <c:pt idx="0">
                  <c:v>Cena storitev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'results-survey426969'!$G$153:$M$153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</c:numCache>
            </c:numRef>
          </c:cat>
          <c:val>
            <c:numRef>
              <c:f>'results-survey426969'!$G$155:$M$155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F-4A97-AD1A-1AD0D3C66EA1}"/>
            </c:ext>
          </c:extLst>
        </c:ser>
        <c:ser>
          <c:idx val="2"/>
          <c:order val="2"/>
          <c:tx>
            <c:strRef>
              <c:f>'results-survey426969'!$F$156</c:f>
              <c:strCache>
                <c:ptCount val="1"/>
                <c:pt idx="0">
                  <c:v>Kvaliteta storitev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'results-survey426969'!$G$153:$M$153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</c:numCache>
            </c:numRef>
          </c:cat>
          <c:val>
            <c:numRef>
              <c:f>'results-survey426969'!$G$156:$M$156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12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F-4A97-AD1A-1AD0D3C66EA1}"/>
            </c:ext>
          </c:extLst>
        </c:ser>
        <c:ser>
          <c:idx val="3"/>
          <c:order val="3"/>
          <c:tx>
            <c:strRef>
              <c:f>'results-survey426969'!$F$157</c:f>
              <c:strCache>
                <c:ptCount val="1"/>
                <c:pt idx="0">
                  <c:v>Popularnost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'results-survey426969'!$G$153:$M$153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</c:numCache>
            </c:numRef>
          </c:cat>
          <c:val>
            <c:numRef>
              <c:f>'results-survey426969'!$G$157:$M$157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F-4A97-AD1A-1AD0D3C6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1033359"/>
        <c:axId val="983303711"/>
      </c:barChart>
      <c:catAx>
        <c:axId val="1111033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303711"/>
        <c:crosses val="autoZero"/>
        <c:auto val="1"/>
        <c:lblAlgn val="ctr"/>
        <c:lblOffset val="100"/>
        <c:noMultiLvlLbl val="0"/>
      </c:catAx>
      <c:valAx>
        <c:axId val="98330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1103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Prevladujoči mobilni operater, s</a:t>
            </a:r>
            <a:r>
              <a:rPr lang="sl-SI" baseline="0"/>
              <a:t> katerim imajo naročniško razmerje dijaki SESGŠ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'results-survey426969'!$G$267:$G$273</c:f>
              <c:strCache>
                <c:ptCount val="7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T-2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</c:strCache>
            </c:strRef>
          </c:cat>
          <c:val>
            <c:numRef>
              <c:f>'results-survey426969'!$AC$267:$AC$273</c:f>
              <c:numCache>
                <c:formatCode>General</c:formatCode>
                <c:ptCount val="7"/>
                <c:pt idx="0">
                  <c:v>996</c:v>
                </c:pt>
                <c:pt idx="1">
                  <c:v>828</c:v>
                </c:pt>
                <c:pt idx="2">
                  <c:v>992</c:v>
                </c:pt>
                <c:pt idx="3">
                  <c:v>796</c:v>
                </c:pt>
                <c:pt idx="4">
                  <c:v>448</c:v>
                </c:pt>
                <c:pt idx="5">
                  <c:v>380</c:v>
                </c:pt>
                <c:pt idx="6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3-499A-B058-6A03CAC24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3085439"/>
        <c:axId val="968074143"/>
      </c:barChart>
      <c:catAx>
        <c:axId val="1133085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8074143"/>
        <c:crosses val="autoZero"/>
        <c:auto val="1"/>
        <c:lblAlgn val="ctr"/>
        <c:lblOffset val="100"/>
        <c:noMultiLvlLbl val="0"/>
      </c:catAx>
      <c:valAx>
        <c:axId val="968074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330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</a:t>
            </a:r>
            <a:r>
              <a:rPr lang="sl-SI"/>
              <a:t>nesek, ki ga odštejejo dijaki SESGŠ  za</a:t>
            </a:r>
            <a:r>
              <a:rPr lang="sl-SI" baseline="0"/>
              <a:t> uporabo mobilnega telefona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'results-survey426969'!$E$363:$E$366</c:f>
              <c:strCache>
                <c:ptCount val="4"/>
                <c:pt idx="0">
                  <c:v>manj kot 10 EUR</c:v>
                </c:pt>
                <c:pt idx="1">
                  <c:v>od 10 do 20 EUR</c:v>
                </c:pt>
                <c:pt idx="2">
                  <c:v>od 21 do 30 EUR</c:v>
                </c:pt>
                <c:pt idx="3">
                  <c:v>več kot 30 EUR</c:v>
                </c:pt>
              </c:strCache>
            </c:strRef>
          </c:cat>
          <c:val>
            <c:numRef>
              <c:f>'results-survey426969'!$F$363:$F$366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0.48888888888888887</c:v>
                </c:pt>
                <c:pt idx="2">
                  <c:v>0.28888888888888886</c:v>
                </c:pt>
                <c:pt idx="3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5-4F85-B90F-BF1982A2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7115199"/>
        <c:axId val="983297055"/>
      </c:barChart>
      <c:catAx>
        <c:axId val="987115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3297055"/>
        <c:crosses val="autoZero"/>
        <c:auto val="1"/>
        <c:lblAlgn val="ctr"/>
        <c:lblOffset val="100"/>
        <c:noMultiLvlLbl val="0"/>
      </c:catAx>
      <c:valAx>
        <c:axId val="983297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711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Mobilni operater, pri katerem imajo</a:t>
            </a:r>
            <a:r>
              <a:rPr lang="sl-SI" baseline="0"/>
              <a:t> naročniško razmerje dijaki SESGŠ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'results-survey426969'!$F$34:$F$40</c:f>
              <c:strCache>
                <c:ptCount val="7"/>
                <c:pt idx="0">
                  <c:v>Telekom Slovenije</c:v>
                </c:pt>
                <c:pt idx="1">
                  <c:v>A1</c:v>
                </c:pt>
                <c:pt idx="2">
                  <c:v>Telemach</c:v>
                </c:pt>
                <c:pt idx="3">
                  <c:v>T-2</c:v>
                </c:pt>
                <c:pt idx="4">
                  <c:v>Me2</c:v>
                </c:pt>
                <c:pt idx="5">
                  <c:v>Softnet mobil</c:v>
                </c:pt>
                <c:pt idx="6">
                  <c:v>Hot</c:v>
                </c:pt>
              </c:strCache>
            </c:strRef>
          </c:cat>
          <c:val>
            <c:numRef>
              <c:f>'results-survey426969'!$G$34:$G$40</c:f>
              <c:numCache>
                <c:formatCode>0%</c:formatCode>
                <c:ptCount val="7"/>
                <c:pt idx="0">
                  <c:v>0.15555555555555556</c:v>
                </c:pt>
                <c:pt idx="1">
                  <c:v>0.4</c:v>
                </c:pt>
                <c:pt idx="2">
                  <c:v>0.24444444444444444</c:v>
                </c:pt>
                <c:pt idx="3">
                  <c:v>0.15555555555555556</c:v>
                </c:pt>
                <c:pt idx="4">
                  <c:v>0</c:v>
                </c:pt>
                <c:pt idx="5">
                  <c:v>0</c:v>
                </c:pt>
                <c:pt idx="6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7-43AA-A0AE-01D6F17C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6728544"/>
        <c:axId val="1869645792"/>
      </c:barChart>
      <c:catAx>
        <c:axId val="195672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69645792"/>
        <c:crosses val="autoZero"/>
        <c:auto val="1"/>
        <c:lblAlgn val="ctr"/>
        <c:lblOffset val="100"/>
        <c:noMultiLvlLbl val="0"/>
      </c:catAx>
      <c:valAx>
        <c:axId val="186964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672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Funkcije na mobitelu,</a:t>
            </a:r>
            <a:r>
              <a:rPr lang="sl-SI" baseline="0"/>
              <a:t> ki jih uporabljajo dijaki SESGŠ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'results-survey426969'!$I$218:$I$228</c:f>
              <c:strCache>
                <c:ptCount val="11"/>
                <c:pt idx="0">
                  <c:v>Telefoniranje</c:v>
                </c:pt>
                <c:pt idx="1">
                  <c:v>Brskanje po spletu</c:v>
                </c:pt>
                <c:pt idx="2">
                  <c:v>Pošiljanje sms-ov</c:v>
                </c:pt>
                <c:pt idx="3">
                  <c:v>Fotoaparat</c:v>
                </c:pt>
                <c:pt idx="4">
                  <c:v>Uro</c:v>
                </c:pt>
                <c:pt idx="5">
                  <c:v>Aplikacije</c:v>
                </c:pt>
                <c:pt idx="6">
                  <c:v>Glasbo</c:v>
                </c:pt>
                <c:pt idx="7">
                  <c:v>Navigacijo</c:v>
                </c:pt>
                <c:pt idx="8">
                  <c:v>Igrice</c:v>
                </c:pt>
                <c:pt idx="9">
                  <c:v>Svetilko</c:v>
                </c:pt>
                <c:pt idx="10">
                  <c:v>Nakup na spletu</c:v>
                </c:pt>
              </c:strCache>
            </c:strRef>
          </c:cat>
          <c:val>
            <c:numRef>
              <c:f>'results-survey426969'!$J$218:$J$228</c:f>
              <c:numCache>
                <c:formatCode>General</c:formatCode>
                <c:ptCount val="11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34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A-4B94-AE44-29526131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241311"/>
        <c:axId val="2054031631"/>
      </c:barChart>
      <c:catAx>
        <c:axId val="94241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54031631"/>
        <c:crosses val="autoZero"/>
        <c:auto val="1"/>
        <c:lblAlgn val="ctr"/>
        <c:lblOffset val="100"/>
        <c:noMultiLvlLbl val="0"/>
      </c:catAx>
      <c:valAx>
        <c:axId val="205403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424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0</xdr:rowOff>
    </xdr:from>
    <xdr:to>
      <xdr:col>9</xdr:col>
      <xdr:colOff>952500</xdr:colOff>
      <xdr:row>20</xdr:row>
      <xdr:rowOff>152400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C23CC8E-BF54-4A4F-B8F8-A0564CBC3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796018</xdr:colOff>
      <xdr:row>50</xdr:row>
      <xdr:rowOff>121783</xdr:rowOff>
    </xdr:from>
    <xdr:to>
      <xdr:col>11</xdr:col>
      <xdr:colOff>870857</xdr:colOff>
      <xdr:row>67</xdr:row>
      <xdr:rowOff>89126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ED1D838-C0E7-4603-916E-BCF84FE93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1292679</xdr:colOff>
      <xdr:row>158</xdr:row>
      <xdr:rowOff>53749</xdr:rowOff>
    </xdr:from>
    <xdr:to>
      <xdr:col>13</xdr:col>
      <xdr:colOff>823233</xdr:colOff>
      <xdr:row>175</xdr:row>
      <xdr:rowOff>21091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9F834251-E89F-4E59-8851-4F0A2064A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406400</xdr:colOff>
      <xdr:row>276</xdr:row>
      <xdr:rowOff>6350</xdr:rowOff>
    </xdr:from>
    <xdr:to>
      <xdr:col>11</xdr:col>
      <xdr:colOff>327025</xdr:colOff>
      <xdr:row>292</xdr:row>
      <xdr:rowOff>155575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DE62B144-8ED5-4AF4-B430-B300A226A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800100</xdr:colOff>
      <xdr:row>347</xdr:row>
      <xdr:rowOff>66675</xdr:rowOff>
    </xdr:from>
    <xdr:to>
      <xdr:col>13</xdr:col>
      <xdr:colOff>352425</xdr:colOff>
      <xdr:row>364</xdr:row>
      <xdr:rowOff>57150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41CBB2BE-15FE-4AB2-B8B6-B08D2D339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200025</xdr:colOff>
      <xdr:row>23</xdr:row>
      <xdr:rowOff>38100</xdr:rowOff>
    </xdr:from>
    <xdr:to>
      <xdr:col>16</xdr:col>
      <xdr:colOff>790575</xdr:colOff>
      <xdr:row>40</xdr:row>
      <xdr:rowOff>28575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D7D8C31F-9A15-49A0-AF5C-98AF3EA73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1266825</xdr:colOff>
      <xdr:row>230</xdr:row>
      <xdr:rowOff>76200</xdr:rowOff>
    </xdr:from>
    <xdr:to>
      <xdr:col>12</xdr:col>
      <xdr:colOff>714375</xdr:colOff>
      <xdr:row>247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10DF0CF-3DEE-443B-B32A-973A63B0F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2"/>
  <sheetViews>
    <sheetView tabSelected="1" topLeftCell="A13" zoomScale="60" zoomScaleNormal="60" workbookViewId="0">
      <selection activeCell="H269" sqref="H269"/>
    </sheetView>
  </sheetViews>
  <sheetFormatPr defaultRowHeight="12.75" x14ac:dyDescent="0.2"/>
  <cols>
    <col min="1" max="6" width="20.7109375" customWidth="1"/>
    <col min="7" max="7" width="23.28515625" customWidth="1"/>
    <col min="8" max="8" width="8" customWidth="1"/>
    <col min="9" max="9" width="20" customWidth="1"/>
    <col min="10" max="10" width="10.7109375" customWidth="1"/>
    <col min="11" max="11" width="10.140625" customWidth="1"/>
    <col min="12" max="12" width="7.28515625" customWidth="1"/>
    <col min="13" max="13" width="11.85546875" customWidth="1"/>
    <col min="14" max="14" width="7" customWidth="1"/>
    <col min="15" max="15" width="8.28515625" customWidth="1"/>
    <col min="16" max="16" width="7" customWidth="1"/>
    <col min="17" max="17" width="16.42578125" customWidth="1"/>
    <col min="18" max="18" width="7.140625" customWidth="1"/>
    <col min="19" max="19" width="9" customWidth="1"/>
    <col min="20" max="20" width="12.7109375" customWidth="1"/>
    <col min="21" max="21" width="5.7109375" customWidth="1"/>
    <col min="25" max="25" width="6.5703125" customWidth="1"/>
    <col min="28" max="28" width="7.5703125" customWidth="1"/>
  </cols>
  <sheetData>
    <row r="1" spans="1:6" x14ac:dyDescent="0.2">
      <c r="A1" t="s">
        <v>0</v>
      </c>
      <c r="B1">
        <v>45</v>
      </c>
    </row>
    <row r="2" spans="1:6" x14ac:dyDescent="0.2">
      <c r="A2" t="s">
        <v>1</v>
      </c>
      <c r="B2">
        <v>45</v>
      </c>
    </row>
    <row r="3" spans="1:6" x14ac:dyDescent="0.2">
      <c r="A3" t="s">
        <v>2</v>
      </c>
      <c r="B3" s="1">
        <v>1</v>
      </c>
    </row>
    <row r="6" spans="1:6" x14ac:dyDescent="0.2">
      <c r="A6" t="s">
        <v>3</v>
      </c>
    </row>
    <row r="7" spans="1:6" x14ac:dyDescent="0.2">
      <c r="A7" t="s">
        <v>4</v>
      </c>
    </row>
    <row r="8" spans="1:6" x14ac:dyDescent="0.2">
      <c r="A8" t="s">
        <v>5</v>
      </c>
      <c r="B8" t="s">
        <v>6</v>
      </c>
      <c r="C8" t="s">
        <v>7</v>
      </c>
      <c r="E8" t="s">
        <v>129</v>
      </c>
      <c r="F8">
        <v>42</v>
      </c>
    </row>
    <row r="9" spans="1:6" x14ac:dyDescent="0.2">
      <c r="C9" s="1">
        <v>0.93333333333333324</v>
      </c>
      <c r="E9" t="s">
        <v>130</v>
      </c>
      <c r="F9">
        <v>40</v>
      </c>
    </row>
    <row r="10" spans="1:6" x14ac:dyDescent="0.2">
      <c r="C10" s="1">
        <v>0.88888888888888884</v>
      </c>
      <c r="E10" t="s">
        <v>131</v>
      </c>
      <c r="F10">
        <v>39</v>
      </c>
    </row>
    <row r="11" spans="1:6" x14ac:dyDescent="0.2">
      <c r="C11" s="1">
        <v>0.8666666666666667</v>
      </c>
      <c r="E11" t="s">
        <v>132</v>
      </c>
      <c r="F11">
        <v>35</v>
      </c>
    </row>
    <row r="12" spans="1:6" x14ac:dyDescent="0.2">
      <c r="C12" s="1">
        <v>0.7777777777777779</v>
      </c>
      <c r="E12" t="s">
        <v>133</v>
      </c>
      <c r="F12">
        <v>3</v>
      </c>
    </row>
    <row r="13" spans="1:6" x14ac:dyDescent="0.2">
      <c r="C13" s="1">
        <v>6.6666666666666666E-2</v>
      </c>
      <c r="E13" t="s">
        <v>134</v>
      </c>
      <c r="F13">
        <v>3</v>
      </c>
    </row>
    <row r="14" spans="1:6" x14ac:dyDescent="0.2">
      <c r="C14" s="1">
        <v>6.6666666666666666E-2</v>
      </c>
      <c r="E14" t="s">
        <v>135</v>
      </c>
      <c r="F14">
        <v>12</v>
      </c>
    </row>
    <row r="15" spans="1:6" x14ac:dyDescent="0.2">
      <c r="C15" s="1">
        <v>0.26666666666666666</v>
      </c>
      <c r="E15" t="s">
        <v>11</v>
      </c>
      <c r="F15">
        <v>1</v>
      </c>
    </row>
    <row r="16" spans="1:6" x14ac:dyDescent="0.2">
      <c r="A16" t="s">
        <v>8</v>
      </c>
      <c r="B16">
        <v>1</v>
      </c>
      <c r="C16" s="1">
        <v>2.2222222222222223E-2</v>
      </c>
    </row>
    <row r="17" spans="1:6" x14ac:dyDescent="0.2">
      <c r="B17">
        <f>SUM(B9:B16)</f>
        <v>1</v>
      </c>
    </row>
    <row r="19" spans="1:6" x14ac:dyDescent="0.2">
      <c r="A19" s="2" t="s">
        <v>9</v>
      </c>
      <c r="B19" s="2" t="s">
        <v>10</v>
      </c>
    </row>
    <row r="20" spans="1:6" x14ac:dyDescent="0.2">
      <c r="A20">
        <v>23</v>
      </c>
    </row>
    <row r="23" spans="1:6" x14ac:dyDescent="0.2">
      <c r="A23" t="s">
        <v>12</v>
      </c>
    </row>
    <row r="24" spans="1:6" x14ac:dyDescent="0.2">
      <c r="A24" s="4" t="s">
        <v>13</v>
      </c>
      <c r="F24" s="3"/>
    </row>
    <row r="25" spans="1:6" x14ac:dyDescent="0.2">
      <c r="A25" t="s">
        <v>5</v>
      </c>
      <c r="B25" t="s">
        <v>6</v>
      </c>
      <c r="C25" t="s">
        <v>7</v>
      </c>
    </row>
    <row r="26" spans="1:6" x14ac:dyDescent="0.2">
      <c r="C26" s="1">
        <v>0.15555555555555556</v>
      </c>
      <c r="F26">
        <v>7</v>
      </c>
    </row>
    <row r="27" spans="1:6" x14ac:dyDescent="0.2">
      <c r="C27" s="1">
        <v>0.4</v>
      </c>
      <c r="F27">
        <v>18</v>
      </c>
    </row>
    <row r="28" spans="1:6" x14ac:dyDescent="0.2">
      <c r="C28" s="1">
        <v>0.24444444444444444</v>
      </c>
      <c r="F28">
        <v>11</v>
      </c>
    </row>
    <row r="29" spans="1:6" x14ac:dyDescent="0.2">
      <c r="C29" s="1">
        <v>0.15555555555555556</v>
      </c>
      <c r="F29">
        <v>7</v>
      </c>
    </row>
    <row r="30" spans="1:6" x14ac:dyDescent="0.2">
      <c r="C30" s="1">
        <v>0</v>
      </c>
      <c r="F30">
        <v>0</v>
      </c>
    </row>
    <row r="31" spans="1:6" x14ac:dyDescent="0.2">
      <c r="C31" s="1">
        <v>0</v>
      </c>
      <c r="F31">
        <v>0</v>
      </c>
    </row>
    <row r="32" spans="1:6" x14ac:dyDescent="0.2">
      <c r="C32" s="1">
        <v>4.4444444444444446E-2</v>
      </c>
      <c r="F32">
        <v>2</v>
      </c>
    </row>
    <row r="33" spans="1:11" x14ac:dyDescent="0.2">
      <c r="A33" t="s">
        <v>8</v>
      </c>
      <c r="B33">
        <v>0</v>
      </c>
      <c r="C33" s="1">
        <v>0</v>
      </c>
      <c r="F33">
        <f>SUM(F26:F32)</f>
        <v>45</v>
      </c>
    </row>
    <row r="34" spans="1:11" x14ac:dyDescent="0.2">
      <c r="A34" t="s">
        <v>14</v>
      </c>
      <c r="B34">
        <v>0</v>
      </c>
      <c r="C34" s="1">
        <v>0</v>
      </c>
      <c r="F34" t="s">
        <v>129</v>
      </c>
      <c r="G34" s="3">
        <f t="shared" ref="G34:G40" si="0">F26/$F$33</f>
        <v>0.15555555555555556</v>
      </c>
    </row>
    <row r="35" spans="1:11" x14ac:dyDescent="0.2">
      <c r="A35" t="s">
        <v>15</v>
      </c>
      <c r="B35">
        <v>0</v>
      </c>
      <c r="C35" s="1">
        <v>0</v>
      </c>
      <c r="F35" t="s">
        <v>130</v>
      </c>
      <c r="G35" s="3">
        <f t="shared" si="0"/>
        <v>0.4</v>
      </c>
    </row>
    <row r="36" spans="1:11" x14ac:dyDescent="0.2">
      <c r="F36" t="s">
        <v>131</v>
      </c>
      <c r="G36" s="3">
        <f t="shared" si="0"/>
        <v>0.24444444444444444</v>
      </c>
    </row>
    <row r="37" spans="1:11" x14ac:dyDescent="0.2">
      <c r="F37" t="s">
        <v>132</v>
      </c>
      <c r="G37" s="3">
        <f t="shared" si="0"/>
        <v>0.15555555555555556</v>
      </c>
    </row>
    <row r="38" spans="1:11" x14ac:dyDescent="0.2">
      <c r="A38" s="2" t="s">
        <v>9</v>
      </c>
      <c r="B38" s="2" t="s">
        <v>10</v>
      </c>
      <c r="F38" t="s">
        <v>133</v>
      </c>
      <c r="G38" s="3">
        <f t="shared" si="0"/>
        <v>0</v>
      </c>
    </row>
    <row r="39" spans="1:11" x14ac:dyDescent="0.2">
      <c r="F39" t="s">
        <v>134</v>
      </c>
      <c r="G39" s="3">
        <f t="shared" si="0"/>
        <v>0</v>
      </c>
    </row>
    <row r="40" spans="1:11" x14ac:dyDescent="0.2">
      <c r="F40" t="s">
        <v>135</v>
      </c>
      <c r="G40" s="3">
        <f t="shared" si="0"/>
        <v>4.4444444444444446E-2</v>
      </c>
    </row>
    <row r="41" spans="1:11" x14ac:dyDescent="0.2">
      <c r="A41" t="s">
        <v>16</v>
      </c>
    </row>
    <row r="42" spans="1:11" ht="51" x14ac:dyDescent="0.2">
      <c r="A42" s="5" t="s">
        <v>17</v>
      </c>
    </row>
    <row r="43" spans="1:11" x14ac:dyDescent="0.2">
      <c r="A43" t="s">
        <v>5</v>
      </c>
      <c r="B43" t="s">
        <v>6</v>
      </c>
      <c r="C43" t="s">
        <v>7</v>
      </c>
      <c r="D43" t="s">
        <v>18</v>
      </c>
      <c r="G43">
        <v>1</v>
      </c>
      <c r="H43">
        <v>2</v>
      </c>
      <c r="I43">
        <v>3</v>
      </c>
      <c r="J43">
        <v>4</v>
      </c>
      <c r="K43">
        <v>5</v>
      </c>
    </row>
    <row r="44" spans="1:11" x14ac:dyDescent="0.2">
      <c r="A44" t="s">
        <v>19</v>
      </c>
      <c r="C44" s="1">
        <v>0.17777777777777778</v>
      </c>
      <c r="D44" s="1">
        <v>0.46666666666666662</v>
      </c>
      <c r="F44" s="4" t="s">
        <v>129</v>
      </c>
      <c r="G44">
        <v>8</v>
      </c>
      <c r="H44">
        <v>13</v>
      </c>
      <c r="I44">
        <v>12</v>
      </c>
      <c r="J44">
        <v>5</v>
      </c>
      <c r="K44">
        <v>7</v>
      </c>
    </row>
    <row r="45" spans="1:11" x14ac:dyDescent="0.2">
      <c r="A45" t="s">
        <v>20</v>
      </c>
      <c r="C45" s="1">
        <v>0.28888888888888886</v>
      </c>
      <c r="F45" s="4" t="s">
        <v>130</v>
      </c>
      <c r="G45">
        <v>8</v>
      </c>
      <c r="H45">
        <v>6</v>
      </c>
      <c r="I45">
        <v>8</v>
      </c>
      <c r="J45">
        <v>10</v>
      </c>
      <c r="K45">
        <v>13</v>
      </c>
    </row>
    <row r="46" spans="1:11" x14ac:dyDescent="0.2">
      <c r="A46" t="s">
        <v>21</v>
      </c>
      <c r="C46" s="1">
        <v>0.26666666666666666</v>
      </c>
      <c r="D46" s="1">
        <v>0.26666666666666666</v>
      </c>
      <c r="F46" s="4" t="s">
        <v>131</v>
      </c>
      <c r="G46">
        <v>6</v>
      </c>
      <c r="H46">
        <v>9</v>
      </c>
      <c r="I46">
        <v>9</v>
      </c>
      <c r="J46">
        <v>12</v>
      </c>
      <c r="K46">
        <v>9</v>
      </c>
    </row>
    <row r="47" spans="1:11" x14ac:dyDescent="0.2">
      <c r="A47" t="s">
        <v>22</v>
      </c>
      <c r="C47" s="1">
        <v>0.1111111111111111</v>
      </c>
      <c r="F47" s="4" t="s">
        <v>136</v>
      </c>
      <c r="G47">
        <v>11</v>
      </c>
      <c r="H47">
        <v>9</v>
      </c>
      <c r="I47">
        <v>13</v>
      </c>
      <c r="J47">
        <v>6</v>
      </c>
      <c r="K47">
        <v>6</v>
      </c>
    </row>
    <row r="48" spans="1:11" x14ac:dyDescent="0.2">
      <c r="A48" t="s">
        <v>23</v>
      </c>
      <c r="C48" s="1">
        <v>0.15555555555555556</v>
      </c>
      <c r="D48" s="1">
        <v>0.26666666666666666</v>
      </c>
      <c r="F48" s="4" t="s">
        <v>133</v>
      </c>
      <c r="G48">
        <v>38</v>
      </c>
      <c r="H48">
        <v>3</v>
      </c>
      <c r="I48">
        <v>2</v>
      </c>
      <c r="J48">
        <v>0</v>
      </c>
      <c r="K48">
        <v>2</v>
      </c>
    </row>
    <row r="49" spans="1:11" x14ac:dyDescent="0.2">
      <c r="A49" t="s">
        <v>24</v>
      </c>
      <c r="B49">
        <v>45</v>
      </c>
      <c r="C49" s="1">
        <v>1</v>
      </c>
      <c r="D49" s="1">
        <v>1</v>
      </c>
      <c r="F49" s="4" t="s">
        <v>134</v>
      </c>
      <c r="G49">
        <v>39</v>
      </c>
      <c r="H49">
        <v>2</v>
      </c>
      <c r="I49">
        <v>1</v>
      </c>
      <c r="J49">
        <v>1</v>
      </c>
      <c r="K49">
        <v>2</v>
      </c>
    </row>
    <row r="50" spans="1:11" x14ac:dyDescent="0.2">
      <c r="A50" t="s">
        <v>25</v>
      </c>
      <c r="B50">
        <v>0</v>
      </c>
      <c r="C50" s="1">
        <v>0</v>
      </c>
      <c r="F50" s="4" t="s">
        <v>135</v>
      </c>
      <c r="G50">
        <v>31</v>
      </c>
      <c r="H50">
        <v>7</v>
      </c>
      <c r="I50">
        <v>2</v>
      </c>
      <c r="J50">
        <v>1</v>
      </c>
      <c r="K50">
        <v>4</v>
      </c>
    </row>
    <row r="51" spans="1:11" x14ac:dyDescent="0.2">
      <c r="A51" t="s">
        <v>14</v>
      </c>
      <c r="B51">
        <v>0</v>
      </c>
      <c r="C51" s="1">
        <v>0</v>
      </c>
      <c r="D51" s="1">
        <v>0</v>
      </c>
    </row>
    <row r="52" spans="1:11" x14ac:dyDescent="0.2">
      <c r="A52" t="s">
        <v>15</v>
      </c>
      <c r="B52">
        <v>0</v>
      </c>
      <c r="C52" s="1">
        <v>0</v>
      </c>
      <c r="D52" s="1">
        <v>0</v>
      </c>
    </row>
    <row r="53" spans="1:11" x14ac:dyDescent="0.2">
      <c r="A53" t="s">
        <v>26</v>
      </c>
      <c r="B53">
        <v>2.78</v>
      </c>
    </row>
    <row r="54" spans="1:11" x14ac:dyDescent="0.2">
      <c r="A54" t="s">
        <v>27</v>
      </c>
      <c r="B54">
        <v>1.31</v>
      </c>
    </row>
    <row r="57" spans="1:11" x14ac:dyDescent="0.2">
      <c r="A57" t="s">
        <v>28</v>
      </c>
    </row>
    <row r="58" spans="1:11" x14ac:dyDescent="0.2">
      <c r="A58" t="s">
        <v>17</v>
      </c>
    </row>
    <row r="59" spans="1:11" x14ac:dyDescent="0.2">
      <c r="A59" t="s">
        <v>5</v>
      </c>
      <c r="B59" t="s">
        <v>6</v>
      </c>
      <c r="C59" t="s">
        <v>7</v>
      </c>
      <c r="D59" t="s">
        <v>18</v>
      </c>
    </row>
    <row r="60" spans="1:11" x14ac:dyDescent="0.2">
      <c r="A60" t="s">
        <v>19</v>
      </c>
      <c r="C60" s="1">
        <v>0.17777777777777778</v>
      </c>
      <c r="D60" s="1">
        <v>0.31111111111111112</v>
      </c>
    </row>
    <row r="61" spans="1:11" x14ac:dyDescent="0.2">
      <c r="A61" t="s">
        <v>20</v>
      </c>
      <c r="C61" s="1">
        <v>0.13333333333333333</v>
      </c>
    </row>
    <row r="62" spans="1:11" x14ac:dyDescent="0.2">
      <c r="A62" t="s">
        <v>21</v>
      </c>
      <c r="C62" s="1">
        <v>0.17777777777777778</v>
      </c>
      <c r="D62" s="1">
        <v>0.17777777777777778</v>
      </c>
    </row>
    <row r="63" spans="1:11" x14ac:dyDescent="0.2">
      <c r="A63" t="s">
        <v>22</v>
      </c>
      <c r="C63" s="1">
        <v>0.22222222222222221</v>
      </c>
    </row>
    <row r="64" spans="1:11" x14ac:dyDescent="0.2">
      <c r="A64" t="s">
        <v>23</v>
      </c>
      <c r="C64" s="1">
        <v>0.28888888888888886</v>
      </c>
      <c r="D64" s="1">
        <v>0.51111111111111107</v>
      </c>
    </row>
    <row r="65" spans="1:4" x14ac:dyDescent="0.2">
      <c r="A65" t="s">
        <v>24</v>
      </c>
      <c r="B65">
        <v>45</v>
      </c>
      <c r="C65" s="1">
        <v>1</v>
      </c>
      <c r="D65" s="1">
        <v>1</v>
      </c>
    </row>
    <row r="66" spans="1:4" x14ac:dyDescent="0.2">
      <c r="A66" t="s">
        <v>25</v>
      </c>
      <c r="B66">
        <v>0</v>
      </c>
      <c r="C66" s="1">
        <v>0</v>
      </c>
    </row>
    <row r="67" spans="1:4" x14ac:dyDescent="0.2">
      <c r="A67" t="s">
        <v>14</v>
      </c>
      <c r="B67">
        <v>0</v>
      </c>
      <c r="C67" s="1">
        <v>0</v>
      </c>
      <c r="D67" s="1">
        <v>0</v>
      </c>
    </row>
    <row r="68" spans="1:4" x14ac:dyDescent="0.2">
      <c r="A68" t="s">
        <v>15</v>
      </c>
      <c r="B68">
        <v>0</v>
      </c>
      <c r="C68" s="1">
        <v>0</v>
      </c>
      <c r="D68" s="1">
        <v>0</v>
      </c>
    </row>
    <row r="69" spans="1:4" x14ac:dyDescent="0.2">
      <c r="A69" t="s">
        <v>26</v>
      </c>
      <c r="B69">
        <v>3.31</v>
      </c>
    </row>
    <row r="70" spans="1:4" x14ac:dyDescent="0.2">
      <c r="A70" t="s">
        <v>27</v>
      </c>
      <c r="B70">
        <v>1.47</v>
      </c>
    </row>
    <row r="73" spans="1:4" x14ac:dyDescent="0.2">
      <c r="A73" t="s">
        <v>29</v>
      </c>
    </row>
    <row r="74" spans="1:4" x14ac:dyDescent="0.2">
      <c r="A74" t="s">
        <v>17</v>
      </c>
    </row>
    <row r="75" spans="1:4" x14ac:dyDescent="0.2">
      <c r="A75" t="s">
        <v>5</v>
      </c>
      <c r="B75" t="s">
        <v>6</v>
      </c>
      <c r="C75" t="s">
        <v>7</v>
      </c>
      <c r="D75" t="s">
        <v>18</v>
      </c>
    </row>
    <row r="76" spans="1:4" x14ac:dyDescent="0.2">
      <c r="A76" t="s">
        <v>19</v>
      </c>
      <c r="C76" s="1">
        <v>0.13333333333333333</v>
      </c>
      <c r="D76" s="1">
        <v>0.33333333333333326</v>
      </c>
    </row>
    <row r="77" spans="1:4" x14ac:dyDescent="0.2">
      <c r="A77" t="s">
        <v>20</v>
      </c>
      <c r="C77" s="1">
        <v>0.2</v>
      </c>
    </row>
    <row r="78" spans="1:4" x14ac:dyDescent="0.2">
      <c r="A78" t="s">
        <v>21</v>
      </c>
      <c r="C78" s="1">
        <v>0.2</v>
      </c>
      <c r="D78" s="1">
        <v>0.2</v>
      </c>
    </row>
    <row r="79" spans="1:4" x14ac:dyDescent="0.2">
      <c r="A79" t="s">
        <v>22</v>
      </c>
      <c r="C79" s="1">
        <v>0.26666666666666666</v>
      </c>
    </row>
    <row r="80" spans="1:4" x14ac:dyDescent="0.2">
      <c r="A80" t="s">
        <v>23</v>
      </c>
      <c r="C80" s="1">
        <v>0.2</v>
      </c>
      <c r="D80" s="1">
        <v>0.46666666666666662</v>
      </c>
    </row>
    <row r="81" spans="1:4" x14ac:dyDescent="0.2">
      <c r="A81" t="s">
        <v>24</v>
      </c>
      <c r="B81">
        <v>45</v>
      </c>
      <c r="C81" s="1">
        <v>1</v>
      </c>
      <c r="D81" s="1">
        <v>1</v>
      </c>
    </row>
    <row r="82" spans="1:4" x14ac:dyDescent="0.2">
      <c r="A82" t="s">
        <v>25</v>
      </c>
      <c r="B82">
        <v>0</v>
      </c>
      <c r="C82" s="1">
        <v>0</v>
      </c>
    </row>
    <row r="83" spans="1:4" x14ac:dyDescent="0.2">
      <c r="A83" t="s">
        <v>14</v>
      </c>
      <c r="B83">
        <v>0</v>
      </c>
      <c r="C83" s="1">
        <v>0</v>
      </c>
      <c r="D83" s="1">
        <v>0</v>
      </c>
    </row>
    <row r="84" spans="1:4" x14ac:dyDescent="0.2">
      <c r="A84" t="s">
        <v>15</v>
      </c>
      <c r="B84">
        <v>0</v>
      </c>
      <c r="C84" s="1">
        <v>0</v>
      </c>
      <c r="D84" s="1">
        <v>0</v>
      </c>
    </row>
    <row r="85" spans="1:4" x14ac:dyDescent="0.2">
      <c r="A85" t="s">
        <v>26</v>
      </c>
      <c r="B85">
        <v>3.2</v>
      </c>
    </row>
    <row r="86" spans="1:4" x14ac:dyDescent="0.2">
      <c r="A86" t="s">
        <v>27</v>
      </c>
      <c r="B86">
        <v>1.34</v>
      </c>
    </row>
    <row r="89" spans="1:4" x14ac:dyDescent="0.2">
      <c r="A89" t="s">
        <v>30</v>
      </c>
    </row>
    <row r="90" spans="1:4" x14ac:dyDescent="0.2">
      <c r="A90" t="s">
        <v>17</v>
      </c>
    </row>
    <row r="91" spans="1:4" x14ac:dyDescent="0.2">
      <c r="A91" t="s">
        <v>5</v>
      </c>
      <c r="B91" t="s">
        <v>6</v>
      </c>
      <c r="C91" t="s">
        <v>7</v>
      </c>
      <c r="D91" t="s">
        <v>18</v>
      </c>
    </row>
    <row r="92" spans="1:4" x14ac:dyDescent="0.2">
      <c r="A92" t="s">
        <v>19</v>
      </c>
      <c r="C92" s="1">
        <v>0.24444444444444444</v>
      </c>
      <c r="D92" s="1">
        <v>0.44444444444444442</v>
      </c>
    </row>
    <row r="93" spans="1:4" x14ac:dyDescent="0.2">
      <c r="A93" t="s">
        <v>20</v>
      </c>
      <c r="C93" s="1">
        <v>0.2</v>
      </c>
    </row>
    <row r="94" spans="1:4" x14ac:dyDescent="0.2">
      <c r="A94" t="s">
        <v>21</v>
      </c>
      <c r="C94" s="1">
        <v>0.28888888888888886</v>
      </c>
      <c r="D94" s="1">
        <v>0.28888888888888886</v>
      </c>
    </row>
    <row r="95" spans="1:4" x14ac:dyDescent="0.2">
      <c r="A95" t="s">
        <v>22</v>
      </c>
      <c r="C95" s="1">
        <v>0.13333333333333333</v>
      </c>
    </row>
    <row r="96" spans="1:4" x14ac:dyDescent="0.2">
      <c r="A96" t="s">
        <v>23</v>
      </c>
      <c r="C96" s="1">
        <v>0.13333333333333333</v>
      </c>
      <c r="D96" s="1">
        <v>0.26666666666666666</v>
      </c>
    </row>
    <row r="97" spans="1:4" x14ac:dyDescent="0.2">
      <c r="A97" t="s">
        <v>24</v>
      </c>
      <c r="B97">
        <v>45</v>
      </c>
      <c r="C97" s="1">
        <v>1</v>
      </c>
      <c r="D97" s="1">
        <v>1</v>
      </c>
    </row>
    <row r="98" spans="1:4" x14ac:dyDescent="0.2">
      <c r="A98" t="s">
        <v>25</v>
      </c>
      <c r="B98">
        <v>0</v>
      </c>
      <c r="C98" s="1">
        <v>0</v>
      </c>
    </row>
    <row r="99" spans="1:4" x14ac:dyDescent="0.2">
      <c r="A99" t="s">
        <v>14</v>
      </c>
      <c r="B99">
        <v>0</v>
      </c>
      <c r="C99" s="1">
        <v>0</v>
      </c>
      <c r="D99" s="1">
        <v>0</v>
      </c>
    </row>
    <row r="100" spans="1:4" x14ac:dyDescent="0.2">
      <c r="A100" t="s">
        <v>15</v>
      </c>
      <c r="B100">
        <v>0</v>
      </c>
      <c r="C100" s="1">
        <v>0</v>
      </c>
      <c r="D100" s="1">
        <v>0</v>
      </c>
    </row>
    <row r="101" spans="1:4" x14ac:dyDescent="0.2">
      <c r="A101" t="s">
        <v>26</v>
      </c>
      <c r="B101">
        <v>2.71</v>
      </c>
    </row>
    <row r="102" spans="1:4" x14ac:dyDescent="0.2">
      <c r="A102" t="s">
        <v>27</v>
      </c>
      <c r="B102">
        <v>1.34</v>
      </c>
    </row>
    <row r="105" spans="1:4" x14ac:dyDescent="0.2">
      <c r="A105" t="s">
        <v>31</v>
      </c>
    </row>
    <row r="106" spans="1:4" x14ac:dyDescent="0.2">
      <c r="A106" t="s">
        <v>17</v>
      </c>
    </row>
    <row r="107" spans="1:4" x14ac:dyDescent="0.2">
      <c r="A107" t="s">
        <v>5</v>
      </c>
      <c r="B107" t="s">
        <v>6</v>
      </c>
      <c r="C107" t="s">
        <v>7</v>
      </c>
      <c r="D107" t="s">
        <v>18</v>
      </c>
    </row>
    <row r="108" spans="1:4" x14ac:dyDescent="0.2">
      <c r="A108" t="s">
        <v>19</v>
      </c>
      <c r="C108" s="1">
        <v>0.84444444444444444</v>
      </c>
      <c r="D108" s="1">
        <v>0.91111111111111109</v>
      </c>
    </row>
    <row r="109" spans="1:4" x14ac:dyDescent="0.2">
      <c r="A109" t="s">
        <v>20</v>
      </c>
      <c r="C109" s="1">
        <v>6.6666666666666666E-2</v>
      </c>
    </row>
    <row r="110" spans="1:4" x14ac:dyDescent="0.2">
      <c r="A110" t="s">
        <v>21</v>
      </c>
      <c r="C110" s="1">
        <v>4.4444444444444446E-2</v>
      </c>
      <c r="D110" s="1">
        <v>4.4444444444444446E-2</v>
      </c>
    </row>
    <row r="111" spans="1:4" x14ac:dyDescent="0.2">
      <c r="A111" t="s">
        <v>22</v>
      </c>
      <c r="C111" s="1">
        <v>0</v>
      </c>
    </row>
    <row r="112" spans="1:4" x14ac:dyDescent="0.2">
      <c r="A112" t="s">
        <v>23</v>
      </c>
      <c r="C112" s="1">
        <v>4.4444444444444446E-2</v>
      </c>
      <c r="D112" s="1">
        <v>4.4444444444444446E-2</v>
      </c>
    </row>
    <row r="113" spans="1:4" x14ac:dyDescent="0.2">
      <c r="A113" t="s">
        <v>24</v>
      </c>
      <c r="B113">
        <v>45</v>
      </c>
      <c r="C113" s="1">
        <v>1</v>
      </c>
      <c r="D113" s="1">
        <v>1</v>
      </c>
    </row>
    <row r="114" spans="1:4" x14ac:dyDescent="0.2">
      <c r="A114" t="s">
        <v>25</v>
      </c>
      <c r="B114">
        <v>0</v>
      </c>
      <c r="C114" s="1">
        <v>0</v>
      </c>
    </row>
    <row r="115" spans="1:4" x14ac:dyDescent="0.2">
      <c r="A115" t="s">
        <v>14</v>
      </c>
      <c r="B115">
        <v>0</v>
      </c>
      <c r="C115" s="1">
        <v>0</v>
      </c>
      <c r="D115" s="1">
        <v>0</v>
      </c>
    </row>
    <row r="116" spans="1:4" x14ac:dyDescent="0.2">
      <c r="A116" t="s">
        <v>15</v>
      </c>
      <c r="B116">
        <v>0</v>
      </c>
      <c r="C116" s="1">
        <v>0</v>
      </c>
      <c r="D116" s="1">
        <v>0</v>
      </c>
    </row>
    <row r="117" spans="1:4" x14ac:dyDescent="0.2">
      <c r="A117" t="s">
        <v>26</v>
      </c>
      <c r="B117">
        <v>1.33</v>
      </c>
    </row>
    <row r="118" spans="1:4" x14ac:dyDescent="0.2">
      <c r="A118" t="s">
        <v>27</v>
      </c>
      <c r="B118">
        <v>0.93</v>
      </c>
    </row>
    <row r="121" spans="1:4" x14ac:dyDescent="0.2">
      <c r="A121" t="s">
        <v>32</v>
      </c>
    </row>
    <row r="122" spans="1:4" x14ac:dyDescent="0.2">
      <c r="A122" t="s">
        <v>17</v>
      </c>
    </row>
    <row r="123" spans="1:4" x14ac:dyDescent="0.2">
      <c r="A123" t="s">
        <v>5</v>
      </c>
      <c r="B123" t="s">
        <v>6</v>
      </c>
      <c r="C123" t="s">
        <v>7</v>
      </c>
      <c r="D123" t="s">
        <v>18</v>
      </c>
    </row>
    <row r="124" spans="1:4" x14ac:dyDescent="0.2">
      <c r="A124" t="s">
        <v>19</v>
      </c>
      <c r="C124" s="1">
        <v>0.8666666666666667</v>
      </c>
      <c r="D124" s="1">
        <v>0.91111111111111109</v>
      </c>
    </row>
    <row r="125" spans="1:4" x14ac:dyDescent="0.2">
      <c r="A125" t="s">
        <v>20</v>
      </c>
      <c r="C125" s="1">
        <v>4.4444444444444446E-2</v>
      </c>
    </row>
    <row r="126" spans="1:4" x14ac:dyDescent="0.2">
      <c r="A126" t="s">
        <v>21</v>
      </c>
      <c r="C126" s="1">
        <v>2.2222222222222223E-2</v>
      </c>
      <c r="D126" s="1">
        <v>2.2222222222222223E-2</v>
      </c>
    </row>
    <row r="127" spans="1:4" x14ac:dyDescent="0.2">
      <c r="A127" t="s">
        <v>22</v>
      </c>
      <c r="C127" s="1">
        <v>2.2222222222222223E-2</v>
      </c>
    </row>
    <row r="128" spans="1:4" x14ac:dyDescent="0.2">
      <c r="A128" t="s">
        <v>23</v>
      </c>
      <c r="C128" s="1">
        <v>4.4444444444444446E-2</v>
      </c>
      <c r="D128" s="1">
        <v>6.6666666666666666E-2</v>
      </c>
    </row>
    <row r="129" spans="1:4" x14ac:dyDescent="0.2">
      <c r="A129" t="s">
        <v>24</v>
      </c>
      <c r="B129">
        <v>45</v>
      </c>
      <c r="C129" s="1">
        <v>1</v>
      </c>
      <c r="D129" s="1">
        <v>1</v>
      </c>
    </row>
    <row r="130" spans="1:4" x14ac:dyDescent="0.2">
      <c r="A130" t="s">
        <v>25</v>
      </c>
      <c r="B130">
        <v>0</v>
      </c>
      <c r="C130" s="1">
        <v>0</v>
      </c>
    </row>
    <row r="131" spans="1:4" x14ac:dyDescent="0.2">
      <c r="A131" t="s">
        <v>14</v>
      </c>
      <c r="B131">
        <v>0</v>
      </c>
      <c r="C131" s="1">
        <v>0</v>
      </c>
      <c r="D131" s="1">
        <v>0</v>
      </c>
    </row>
    <row r="132" spans="1:4" x14ac:dyDescent="0.2">
      <c r="A132" t="s">
        <v>15</v>
      </c>
      <c r="B132">
        <v>0</v>
      </c>
      <c r="C132" s="1">
        <v>0</v>
      </c>
      <c r="D132" s="1">
        <v>0</v>
      </c>
    </row>
    <row r="133" spans="1:4" x14ac:dyDescent="0.2">
      <c r="A133" t="s">
        <v>26</v>
      </c>
      <c r="B133">
        <v>1.33</v>
      </c>
    </row>
    <row r="134" spans="1:4" x14ac:dyDescent="0.2">
      <c r="A134" t="s">
        <v>27</v>
      </c>
      <c r="B134">
        <v>0.98</v>
      </c>
    </row>
    <row r="137" spans="1:4" x14ac:dyDescent="0.2">
      <c r="A137" t="s">
        <v>33</v>
      </c>
    </row>
    <row r="138" spans="1:4" x14ac:dyDescent="0.2">
      <c r="A138" t="s">
        <v>17</v>
      </c>
    </row>
    <row r="139" spans="1:4" x14ac:dyDescent="0.2">
      <c r="A139" t="s">
        <v>5</v>
      </c>
      <c r="B139" t="s">
        <v>6</v>
      </c>
      <c r="C139" t="s">
        <v>7</v>
      </c>
      <c r="D139" t="s">
        <v>18</v>
      </c>
    </row>
    <row r="140" spans="1:4" x14ac:dyDescent="0.2">
      <c r="A140" t="s">
        <v>19</v>
      </c>
      <c r="C140" s="1">
        <v>0.68888888888888888</v>
      </c>
      <c r="D140" s="1">
        <v>0.84444444444444444</v>
      </c>
    </row>
    <row r="141" spans="1:4" x14ac:dyDescent="0.2">
      <c r="A141" t="s">
        <v>20</v>
      </c>
      <c r="C141" s="1">
        <v>0.15555555555555556</v>
      </c>
    </row>
    <row r="142" spans="1:4" x14ac:dyDescent="0.2">
      <c r="A142" t="s">
        <v>21</v>
      </c>
      <c r="C142" s="1">
        <v>4.4444444444444446E-2</v>
      </c>
      <c r="D142" s="1">
        <v>4.4444444444444446E-2</v>
      </c>
    </row>
    <row r="143" spans="1:4" x14ac:dyDescent="0.2">
      <c r="A143" t="s">
        <v>22</v>
      </c>
      <c r="C143" s="1">
        <v>2.2222222222222223E-2</v>
      </c>
    </row>
    <row r="144" spans="1:4" x14ac:dyDescent="0.2">
      <c r="A144" t="s">
        <v>23</v>
      </c>
      <c r="C144" s="1">
        <v>8.8888888888888892E-2</v>
      </c>
      <c r="D144" s="1">
        <v>0.1111111111111111</v>
      </c>
    </row>
    <row r="145" spans="1:13" x14ac:dyDescent="0.2">
      <c r="A145" t="s">
        <v>24</v>
      </c>
      <c r="B145">
        <v>45</v>
      </c>
      <c r="C145" s="1">
        <v>1</v>
      </c>
      <c r="D145" s="1">
        <v>1</v>
      </c>
    </row>
    <row r="146" spans="1:13" x14ac:dyDescent="0.2">
      <c r="A146" t="s">
        <v>25</v>
      </c>
      <c r="B146">
        <v>0</v>
      </c>
      <c r="C146" s="1">
        <v>0</v>
      </c>
    </row>
    <row r="147" spans="1:13" x14ac:dyDescent="0.2">
      <c r="A147" t="s">
        <v>14</v>
      </c>
      <c r="B147">
        <v>0</v>
      </c>
      <c r="C147" s="1">
        <v>0</v>
      </c>
      <c r="D147" s="1">
        <v>0</v>
      </c>
    </row>
    <row r="148" spans="1:13" x14ac:dyDescent="0.2">
      <c r="A148" t="s">
        <v>15</v>
      </c>
      <c r="B148">
        <v>0</v>
      </c>
      <c r="C148" s="1">
        <v>0</v>
      </c>
      <c r="D148" s="1">
        <v>0</v>
      </c>
    </row>
    <row r="149" spans="1:13" x14ac:dyDescent="0.2">
      <c r="A149" t="s">
        <v>26</v>
      </c>
      <c r="B149">
        <v>1.67</v>
      </c>
    </row>
    <row r="150" spans="1:13" x14ac:dyDescent="0.2">
      <c r="A150" t="s">
        <v>27</v>
      </c>
      <c r="B150">
        <v>1.24</v>
      </c>
    </row>
    <row r="153" spans="1:13" x14ac:dyDescent="0.2">
      <c r="A153" t="s">
        <v>34</v>
      </c>
      <c r="G153">
        <v>3</v>
      </c>
      <c r="H153">
        <v>2</v>
      </c>
      <c r="I153">
        <v>1</v>
      </c>
      <c r="J153">
        <v>0</v>
      </c>
      <c r="K153">
        <v>-1</v>
      </c>
      <c r="L153">
        <v>-2</v>
      </c>
      <c r="M153">
        <v>-3</v>
      </c>
    </row>
    <row r="154" spans="1:13" x14ac:dyDescent="0.2">
      <c r="A154" t="s">
        <v>35</v>
      </c>
      <c r="F154" s="4" t="s">
        <v>139</v>
      </c>
      <c r="G154">
        <v>10</v>
      </c>
      <c r="H154">
        <v>11</v>
      </c>
      <c r="I154">
        <v>9</v>
      </c>
      <c r="J154">
        <v>10</v>
      </c>
      <c r="K154">
        <v>1</v>
      </c>
      <c r="L154">
        <v>1</v>
      </c>
      <c r="M154">
        <v>3</v>
      </c>
    </row>
    <row r="155" spans="1:13" x14ac:dyDescent="0.2">
      <c r="A155" t="s">
        <v>5</v>
      </c>
      <c r="B155" t="s">
        <v>6</v>
      </c>
      <c r="C155" t="s">
        <v>7</v>
      </c>
      <c r="F155" s="4" t="s">
        <v>140</v>
      </c>
      <c r="G155">
        <v>8</v>
      </c>
      <c r="H155">
        <v>11</v>
      </c>
      <c r="I155">
        <v>9</v>
      </c>
      <c r="J155">
        <v>12</v>
      </c>
      <c r="K155">
        <v>0</v>
      </c>
      <c r="L155">
        <v>0</v>
      </c>
      <c r="M155">
        <v>5</v>
      </c>
    </row>
    <row r="156" spans="1:13" x14ac:dyDescent="0.2">
      <c r="A156" t="s">
        <v>36</v>
      </c>
      <c r="C156" s="1">
        <v>0.22222222222222221</v>
      </c>
      <c r="F156" s="4" t="s">
        <v>137</v>
      </c>
      <c r="G156">
        <v>8</v>
      </c>
      <c r="H156">
        <v>11</v>
      </c>
      <c r="I156">
        <v>10</v>
      </c>
      <c r="J156">
        <v>12</v>
      </c>
      <c r="K156">
        <v>1</v>
      </c>
      <c r="L156">
        <v>1</v>
      </c>
      <c r="M156">
        <v>2</v>
      </c>
    </row>
    <row r="157" spans="1:13" x14ac:dyDescent="0.2">
      <c r="A157" t="s">
        <v>37</v>
      </c>
      <c r="C157" s="1">
        <v>0.24444444444444444</v>
      </c>
      <c r="F157" s="4" t="s">
        <v>138</v>
      </c>
      <c r="G157">
        <v>9</v>
      </c>
      <c r="H157">
        <v>11</v>
      </c>
      <c r="I157">
        <v>10</v>
      </c>
      <c r="J157">
        <v>9</v>
      </c>
      <c r="K157">
        <v>4</v>
      </c>
      <c r="L157">
        <v>0</v>
      </c>
      <c r="M157">
        <v>2</v>
      </c>
    </row>
    <row r="158" spans="1:13" x14ac:dyDescent="0.2">
      <c r="A158" t="s">
        <v>38</v>
      </c>
      <c r="C158" s="1">
        <v>0.2</v>
      </c>
    </row>
    <row r="159" spans="1:13" x14ac:dyDescent="0.2">
      <c r="A159" t="s">
        <v>39</v>
      </c>
      <c r="C159" s="1">
        <v>0.22222222222222221</v>
      </c>
    </row>
    <row r="160" spans="1:13" x14ac:dyDescent="0.2">
      <c r="A160" t="s">
        <v>40</v>
      </c>
      <c r="C160" s="1">
        <v>2.2222222222222223E-2</v>
      </c>
    </row>
    <row r="161" spans="1:3" x14ac:dyDescent="0.2">
      <c r="A161" t="s">
        <v>41</v>
      </c>
      <c r="C161" s="1">
        <v>2.2222222222222223E-2</v>
      </c>
    </row>
    <row r="162" spans="1:3" x14ac:dyDescent="0.2">
      <c r="A162" t="s">
        <v>42</v>
      </c>
      <c r="C162" s="1">
        <v>6.6666666666666666E-2</v>
      </c>
    </row>
    <row r="163" spans="1:3" x14ac:dyDescent="0.2">
      <c r="A163" t="s">
        <v>14</v>
      </c>
      <c r="B163">
        <v>0</v>
      </c>
      <c r="C163" s="1">
        <v>0</v>
      </c>
    </row>
    <row r="164" spans="1:3" x14ac:dyDescent="0.2">
      <c r="A164" t="s">
        <v>15</v>
      </c>
      <c r="B164">
        <v>0</v>
      </c>
      <c r="C164" s="1">
        <v>0</v>
      </c>
    </row>
    <row r="167" spans="1:3" x14ac:dyDescent="0.2">
      <c r="A167" t="s">
        <v>43</v>
      </c>
    </row>
    <row r="168" spans="1:3" x14ac:dyDescent="0.2">
      <c r="A168" t="s">
        <v>35</v>
      </c>
    </row>
    <row r="169" spans="1:3" x14ac:dyDescent="0.2">
      <c r="A169" t="s">
        <v>5</v>
      </c>
      <c r="B169" t="s">
        <v>6</v>
      </c>
      <c r="C169" t="s">
        <v>7</v>
      </c>
    </row>
    <row r="170" spans="1:3" x14ac:dyDescent="0.2">
      <c r="A170" t="s">
        <v>36</v>
      </c>
      <c r="C170" s="1">
        <v>0.17777777777777778</v>
      </c>
    </row>
    <row r="171" spans="1:3" x14ac:dyDescent="0.2">
      <c r="A171" t="s">
        <v>37</v>
      </c>
      <c r="C171" s="1">
        <v>0.24444444444444444</v>
      </c>
    </row>
    <row r="172" spans="1:3" x14ac:dyDescent="0.2">
      <c r="A172" t="s">
        <v>38</v>
      </c>
      <c r="C172" s="1">
        <v>0.2</v>
      </c>
    </row>
    <row r="173" spans="1:3" x14ac:dyDescent="0.2">
      <c r="A173" t="s">
        <v>39</v>
      </c>
      <c r="C173" s="1">
        <v>0.26666666666666666</v>
      </c>
    </row>
    <row r="174" spans="1:3" x14ac:dyDescent="0.2">
      <c r="A174" t="s">
        <v>40</v>
      </c>
      <c r="C174" s="1">
        <v>0</v>
      </c>
    </row>
    <row r="175" spans="1:3" x14ac:dyDescent="0.2">
      <c r="A175" t="s">
        <v>41</v>
      </c>
      <c r="C175" s="1">
        <v>0</v>
      </c>
    </row>
    <row r="176" spans="1:3" x14ac:dyDescent="0.2">
      <c r="A176" t="s">
        <v>42</v>
      </c>
      <c r="C176" s="1">
        <v>0.1111111111111111</v>
      </c>
    </row>
    <row r="177" spans="1:6" x14ac:dyDescent="0.2">
      <c r="A177" t="s">
        <v>14</v>
      </c>
      <c r="B177">
        <v>0</v>
      </c>
      <c r="C177" s="1">
        <v>0</v>
      </c>
    </row>
    <row r="178" spans="1:6" x14ac:dyDescent="0.2">
      <c r="A178" t="s">
        <v>15</v>
      </c>
      <c r="B178">
        <v>0</v>
      </c>
      <c r="C178" s="1">
        <v>0</v>
      </c>
    </row>
    <row r="181" spans="1:6" x14ac:dyDescent="0.2">
      <c r="A181" t="s">
        <v>44</v>
      </c>
      <c r="F181" s="4"/>
    </row>
    <row r="182" spans="1:6" x14ac:dyDescent="0.2">
      <c r="A182" t="s">
        <v>35</v>
      </c>
      <c r="F182" s="4"/>
    </row>
    <row r="183" spans="1:6" x14ac:dyDescent="0.2">
      <c r="A183" t="s">
        <v>5</v>
      </c>
      <c r="B183" t="s">
        <v>6</v>
      </c>
      <c r="C183" t="s">
        <v>7</v>
      </c>
    </row>
    <row r="184" spans="1:6" x14ac:dyDescent="0.2">
      <c r="A184" t="s">
        <v>36</v>
      </c>
      <c r="C184" s="1">
        <v>0.17777777777777778</v>
      </c>
    </row>
    <row r="185" spans="1:6" x14ac:dyDescent="0.2">
      <c r="A185" t="s">
        <v>37</v>
      </c>
      <c r="C185" s="1">
        <v>0.24444444444444444</v>
      </c>
    </row>
    <row r="186" spans="1:6" x14ac:dyDescent="0.2">
      <c r="A186" t="s">
        <v>38</v>
      </c>
      <c r="C186" s="1">
        <v>0.22222222222222221</v>
      </c>
    </row>
    <row r="187" spans="1:6" x14ac:dyDescent="0.2">
      <c r="A187" t="s">
        <v>39</v>
      </c>
      <c r="C187" s="1">
        <v>0.26666666666666666</v>
      </c>
    </row>
    <row r="188" spans="1:6" x14ac:dyDescent="0.2">
      <c r="A188" t="s">
        <v>40</v>
      </c>
      <c r="C188" s="1">
        <v>2.2222222222222223E-2</v>
      </c>
    </row>
    <row r="189" spans="1:6" x14ac:dyDescent="0.2">
      <c r="A189" t="s">
        <v>41</v>
      </c>
      <c r="C189" s="1">
        <v>2.2222222222222223E-2</v>
      </c>
    </row>
    <row r="190" spans="1:6" x14ac:dyDescent="0.2">
      <c r="A190" t="s">
        <v>42</v>
      </c>
      <c r="C190" s="1">
        <v>4.4444444444444446E-2</v>
      </c>
    </row>
    <row r="191" spans="1:6" x14ac:dyDescent="0.2">
      <c r="A191" t="s">
        <v>14</v>
      </c>
      <c r="B191">
        <v>0</v>
      </c>
      <c r="C191" s="1">
        <v>0</v>
      </c>
    </row>
    <row r="192" spans="1:6" x14ac:dyDescent="0.2">
      <c r="A192" t="s">
        <v>15</v>
      </c>
      <c r="B192">
        <v>0</v>
      </c>
      <c r="C192" s="1">
        <v>0</v>
      </c>
    </row>
    <row r="195" spans="1:3" x14ac:dyDescent="0.2">
      <c r="A195" t="s">
        <v>45</v>
      </c>
    </row>
    <row r="196" spans="1:3" x14ac:dyDescent="0.2">
      <c r="A196" t="s">
        <v>35</v>
      </c>
    </row>
    <row r="197" spans="1:3" x14ac:dyDescent="0.2">
      <c r="A197" t="s">
        <v>5</v>
      </c>
      <c r="B197" t="s">
        <v>6</v>
      </c>
      <c r="C197" t="s">
        <v>7</v>
      </c>
    </row>
    <row r="198" spans="1:3" x14ac:dyDescent="0.2">
      <c r="A198" t="s">
        <v>36</v>
      </c>
      <c r="C198" s="1">
        <v>0.2</v>
      </c>
    </row>
    <row r="199" spans="1:3" x14ac:dyDescent="0.2">
      <c r="A199" t="s">
        <v>37</v>
      </c>
      <c r="C199" s="1">
        <v>0.24444444444444444</v>
      </c>
    </row>
    <row r="200" spans="1:3" x14ac:dyDescent="0.2">
      <c r="A200" t="s">
        <v>38</v>
      </c>
      <c r="C200" s="1">
        <v>0.22222222222222221</v>
      </c>
    </row>
    <row r="201" spans="1:3" x14ac:dyDescent="0.2">
      <c r="A201" t="s">
        <v>39</v>
      </c>
      <c r="C201" s="1">
        <v>0.2</v>
      </c>
    </row>
    <row r="202" spans="1:3" x14ac:dyDescent="0.2">
      <c r="A202" t="s">
        <v>40</v>
      </c>
      <c r="C202" s="1">
        <v>8.8888888888888892E-2</v>
      </c>
    </row>
    <row r="203" spans="1:3" x14ac:dyDescent="0.2">
      <c r="A203" t="s">
        <v>41</v>
      </c>
      <c r="C203" s="1">
        <v>0</v>
      </c>
    </row>
    <row r="204" spans="1:3" x14ac:dyDescent="0.2">
      <c r="A204" t="s">
        <v>42</v>
      </c>
      <c r="C204" s="1">
        <v>4.4444444444444446E-2</v>
      </c>
    </row>
    <row r="205" spans="1:3" x14ac:dyDescent="0.2">
      <c r="A205" t="s">
        <v>14</v>
      </c>
      <c r="B205">
        <v>0</v>
      </c>
      <c r="C205" s="1">
        <v>0</v>
      </c>
    </row>
    <row r="206" spans="1:3" x14ac:dyDescent="0.2">
      <c r="A206" t="s">
        <v>15</v>
      </c>
      <c r="B206">
        <v>0</v>
      </c>
      <c r="C206" s="1">
        <v>0</v>
      </c>
    </row>
    <row r="209" spans="1:10" x14ac:dyDescent="0.2">
      <c r="A209" t="s">
        <v>46</v>
      </c>
    </row>
    <row r="210" spans="1:10" x14ac:dyDescent="0.2">
      <c r="A210" t="s">
        <v>47</v>
      </c>
    </row>
    <row r="211" spans="1:10" x14ac:dyDescent="0.2">
      <c r="A211" t="s">
        <v>5</v>
      </c>
      <c r="B211">
        <v>45</v>
      </c>
      <c r="C211" s="1">
        <v>1</v>
      </c>
    </row>
    <row r="212" spans="1:10" x14ac:dyDescent="0.2">
      <c r="A212" t="s">
        <v>14</v>
      </c>
      <c r="B212">
        <v>0</v>
      </c>
      <c r="C212" s="1">
        <v>0</v>
      </c>
    </row>
    <row r="213" spans="1:10" x14ac:dyDescent="0.2">
      <c r="A213" t="s">
        <v>15</v>
      </c>
      <c r="B213">
        <v>0</v>
      </c>
      <c r="C213" s="1">
        <v>0</v>
      </c>
    </row>
    <row r="216" spans="1:10" x14ac:dyDescent="0.2">
      <c r="A216" s="2" t="s">
        <v>9</v>
      </c>
      <c r="B216" s="2" t="s">
        <v>10</v>
      </c>
    </row>
    <row r="217" spans="1:10" x14ac:dyDescent="0.2">
      <c r="A217">
        <v>2</v>
      </c>
      <c r="B217" t="s">
        <v>48</v>
      </c>
    </row>
    <row r="218" spans="1:10" x14ac:dyDescent="0.2">
      <c r="A218">
        <v>3</v>
      </c>
      <c r="B218" t="s">
        <v>49</v>
      </c>
      <c r="I218" s="4" t="s">
        <v>141</v>
      </c>
      <c r="J218">
        <v>16</v>
      </c>
    </row>
    <row r="219" spans="1:10" x14ac:dyDescent="0.2">
      <c r="A219">
        <v>4</v>
      </c>
      <c r="B219" t="s">
        <v>50</v>
      </c>
      <c r="I219" s="4" t="s">
        <v>142</v>
      </c>
      <c r="J219">
        <v>14</v>
      </c>
    </row>
    <row r="220" spans="1:10" x14ac:dyDescent="0.2">
      <c r="A220">
        <v>5</v>
      </c>
      <c r="B220" t="s">
        <v>51</v>
      </c>
      <c r="I220" s="4" t="s">
        <v>143</v>
      </c>
      <c r="J220">
        <v>11</v>
      </c>
    </row>
    <row r="221" spans="1:10" x14ac:dyDescent="0.2">
      <c r="A221">
        <v>6</v>
      </c>
      <c r="B221" t="s">
        <v>52</v>
      </c>
      <c r="I221" s="4" t="s">
        <v>144</v>
      </c>
      <c r="J221">
        <v>6</v>
      </c>
    </row>
    <row r="222" spans="1:10" x14ac:dyDescent="0.2">
      <c r="A222">
        <v>7</v>
      </c>
      <c r="B222" t="s">
        <v>53</v>
      </c>
      <c r="I222" s="4" t="s">
        <v>145</v>
      </c>
      <c r="J222">
        <v>3</v>
      </c>
    </row>
    <row r="223" spans="1:10" x14ac:dyDescent="0.2">
      <c r="A223">
        <v>8</v>
      </c>
      <c r="B223" t="s">
        <v>54</v>
      </c>
      <c r="I223" s="4" t="s">
        <v>146</v>
      </c>
      <c r="J223">
        <v>34</v>
      </c>
    </row>
    <row r="224" spans="1:10" x14ac:dyDescent="0.2">
      <c r="A224">
        <v>9</v>
      </c>
      <c r="B224" t="s">
        <v>55</v>
      </c>
      <c r="I224" s="4" t="s">
        <v>147</v>
      </c>
      <c r="J224">
        <v>5</v>
      </c>
    </row>
    <row r="225" spans="1:14" x14ac:dyDescent="0.2">
      <c r="A225">
        <v>10</v>
      </c>
      <c r="B225" t="s">
        <v>56</v>
      </c>
      <c r="I225" s="4" t="s">
        <v>148</v>
      </c>
      <c r="J225">
        <v>4</v>
      </c>
    </row>
    <row r="226" spans="1:14" x14ac:dyDescent="0.2">
      <c r="A226">
        <v>12</v>
      </c>
      <c r="B226" t="s">
        <v>57</v>
      </c>
      <c r="I226" s="4" t="s">
        <v>149</v>
      </c>
      <c r="J226">
        <v>4</v>
      </c>
    </row>
    <row r="227" spans="1:14" x14ac:dyDescent="0.2">
      <c r="A227">
        <v>13</v>
      </c>
      <c r="B227" t="s">
        <v>58</v>
      </c>
      <c r="I227" s="4" t="s">
        <v>150</v>
      </c>
      <c r="J227">
        <v>1</v>
      </c>
    </row>
    <row r="228" spans="1:14" x14ac:dyDescent="0.2">
      <c r="A228">
        <v>15</v>
      </c>
      <c r="B228" t="s">
        <v>59</v>
      </c>
      <c r="I228" s="4" t="s">
        <v>151</v>
      </c>
      <c r="J228">
        <v>1</v>
      </c>
    </row>
    <row r="229" spans="1:14" x14ac:dyDescent="0.2">
      <c r="A229">
        <v>16</v>
      </c>
      <c r="B229" t="s">
        <v>60</v>
      </c>
      <c r="N229">
        <v>45</v>
      </c>
    </row>
    <row r="230" spans="1:14" x14ac:dyDescent="0.2">
      <c r="A230">
        <v>17</v>
      </c>
      <c r="B230" t="s">
        <v>61</v>
      </c>
    </row>
    <row r="231" spans="1:14" x14ac:dyDescent="0.2">
      <c r="A231">
        <v>18</v>
      </c>
      <c r="B231" t="s">
        <v>62</v>
      </c>
    </row>
    <row r="232" spans="1:14" x14ac:dyDescent="0.2">
      <c r="A232">
        <v>19</v>
      </c>
      <c r="B232" t="s">
        <v>63</v>
      </c>
    </row>
    <row r="233" spans="1:14" x14ac:dyDescent="0.2">
      <c r="A233">
        <v>20</v>
      </c>
      <c r="B233" t="s">
        <v>64</v>
      </c>
    </row>
    <row r="234" spans="1:14" x14ac:dyDescent="0.2">
      <c r="A234">
        <v>21</v>
      </c>
      <c r="B234" t="s">
        <v>65</v>
      </c>
    </row>
    <row r="235" spans="1:14" x14ac:dyDescent="0.2">
      <c r="A235">
        <v>22</v>
      </c>
      <c r="B235" t="s">
        <v>66</v>
      </c>
    </row>
    <row r="236" spans="1:14" x14ac:dyDescent="0.2">
      <c r="A236">
        <v>23</v>
      </c>
      <c r="B236" t="s">
        <v>67</v>
      </c>
    </row>
    <row r="237" spans="1:14" x14ac:dyDescent="0.2">
      <c r="A237">
        <v>24</v>
      </c>
      <c r="B237" t="s">
        <v>68</v>
      </c>
    </row>
    <row r="238" spans="1:14" x14ac:dyDescent="0.2">
      <c r="A238">
        <v>25</v>
      </c>
      <c r="B238" t="s">
        <v>69</v>
      </c>
    </row>
    <row r="239" spans="1:14" x14ac:dyDescent="0.2">
      <c r="A239">
        <v>27</v>
      </c>
      <c r="B239" t="s">
        <v>70</v>
      </c>
    </row>
    <row r="240" spans="1:14" x14ac:dyDescent="0.2">
      <c r="A240">
        <v>29</v>
      </c>
      <c r="B240" t="s">
        <v>71</v>
      </c>
    </row>
    <row r="241" spans="1:2" x14ac:dyDescent="0.2">
      <c r="A241">
        <v>30</v>
      </c>
      <c r="B241" t="s">
        <v>72</v>
      </c>
    </row>
    <row r="242" spans="1:2" x14ac:dyDescent="0.2">
      <c r="A242">
        <v>31</v>
      </c>
      <c r="B242" t="s">
        <v>73</v>
      </c>
    </row>
    <row r="243" spans="1:2" x14ac:dyDescent="0.2">
      <c r="A243">
        <v>32</v>
      </c>
      <c r="B243" t="s">
        <v>74</v>
      </c>
    </row>
    <row r="244" spans="1:2" x14ac:dyDescent="0.2">
      <c r="A244">
        <v>33</v>
      </c>
      <c r="B244" t="s">
        <v>75</v>
      </c>
    </row>
    <row r="245" spans="1:2" x14ac:dyDescent="0.2">
      <c r="A245">
        <v>34</v>
      </c>
      <c r="B245" t="s">
        <v>76</v>
      </c>
    </row>
    <row r="246" spans="1:2" x14ac:dyDescent="0.2">
      <c r="A246">
        <v>35</v>
      </c>
      <c r="B246" t="s">
        <v>77</v>
      </c>
    </row>
    <row r="247" spans="1:2" x14ac:dyDescent="0.2">
      <c r="A247">
        <v>36</v>
      </c>
      <c r="B247" t="s">
        <v>78</v>
      </c>
    </row>
    <row r="248" spans="1:2" x14ac:dyDescent="0.2">
      <c r="A248">
        <v>39</v>
      </c>
      <c r="B248" t="s">
        <v>79</v>
      </c>
    </row>
    <row r="249" spans="1:2" x14ac:dyDescent="0.2">
      <c r="A249">
        <v>40</v>
      </c>
      <c r="B249" t="s">
        <v>80</v>
      </c>
    </row>
    <row r="250" spans="1:2" x14ac:dyDescent="0.2">
      <c r="A250">
        <v>41</v>
      </c>
      <c r="B250" t="s">
        <v>81</v>
      </c>
    </row>
    <row r="251" spans="1:2" x14ac:dyDescent="0.2">
      <c r="A251">
        <v>42</v>
      </c>
      <c r="B251" t="s">
        <v>82</v>
      </c>
    </row>
    <row r="252" spans="1:2" x14ac:dyDescent="0.2">
      <c r="A252">
        <v>43</v>
      </c>
      <c r="B252" t="s">
        <v>83</v>
      </c>
    </row>
    <row r="253" spans="1:2" x14ac:dyDescent="0.2">
      <c r="A253">
        <v>44</v>
      </c>
      <c r="B253" t="s">
        <v>84</v>
      </c>
    </row>
    <row r="254" spans="1:2" x14ac:dyDescent="0.2">
      <c r="A254">
        <v>45</v>
      </c>
      <c r="B254" t="s">
        <v>85</v>
      </c>
    </row>
    <row r="255" spans="1:2" x14ac:dyDescent="0.2">
      <c r="A255">
        <v>46</v>
      </c>
      <c r="B255" t="s">
        <v>86</v>
      </c>
    </row>
    <row r="256" spans="1:2" x14ac:dyDescent="0.2">
      <c r="A256">
        <v>47</v>
      </c>
      <c r="B256" t="s">
        <v>87</v>
      </c>
    </row>
    <row r="257" spans="1:29" x14ac:dyDescent="0.2">
      <c r="A257">
        <v>48</v>
      </c>
      <c r="B257" t="s">
        <v>88</v>
      </c>
    </row>
    <row r="258" spans="1:29" x14ac:dyDescent="0.2">
      <c r="A258">
        <v>49</v>
      </c>
      <c r="B258" t="s">
        <v>89</v>
      </c>
    </row>
    <row r="259" spans="1:29" x14ac:dyDescent="0.2">
      <c r="A259">
        <v>50</v>
      </c>
      <c r="B259" t="s">
        <v>80</v>
      </c>
    </row>
    <row r="260" spans="1:29" x14ac:dyDescent="0.2">
      <c r="A260">
        <v>52</v>
      </c>
      <c r="B260" t="s">
        <v>90</v>
      </c>
    </row>
    <row r="261" spans="1:29" x14ac:dyDescent="0.2">
      <c r="A261">
        <v>53</v>
      </c>
      <c r="B261" t="s">
        <v>91</v>
      </c>
    </row>
    <row r="263" spans="1:29" x14ac:dyDescent="0.2">
      <c r="G263" s="10"/>
      <c r="H263" s="11"/>
      <c r="I263" s="11"/>
      <c r="J263" s="10"/>
      <c r="K263" s="11"/>
      <c r="L263" s="11"/>
    </row>
    <row r="264" spans="1:29" x14ac:dyDescent="0.2">
      <c r="A264" t="s">
        <v>92</v>
      </c>
      <c r="G264" s="4"/>
      <c r="H264" s="4"/>
      <c r="I264" s="4"/>
      <c r="M264" s="4"/>
      <c r="N264" s="4"/>
      <c r="O264" s="4"/>
    </row>
    <row r="265" spans="1:29" x14ac:dyDescent="0.2">
      <c r="A265" t="s">
        <v>93</v>
      </c>
      <c r="F265" s="4"/>
      <c r="H265" s="8" t="s">
        <v>155</v>
      </c>
      <c r="I265" s="9"/>
      <c r="J265" s="9"/>
      <c r="K265" s="8" t="s">
        <v>156</v>
      </c>
      <c r="L265" s="9"/>
      <c r="M265" s="9"/>
      <c r="N265" s="8" t="s">
        <v>157</v>
      </c>
      <c r="O265" s="9"/>
      <c r="P265" s="9"/>
      <c r="Q265" s="8" t="s">
        <v>158</v>
      </c>
      <c r="R265" s="9"/>
      <c r="S265" s="9"/>
      <c r="T265" s="8" t="s">
        <v>159</v>
      </c>
      <c r="U265" s="9"/>
      <c r="V265" s="9"/>
      <c r="W265" s="8" t="s">
        <v>160</v>
      </c>
      <c r="X265" s="9"/>
      <c r="Y265" s="9"/>
      <c r="Z265" s="8" t="s">
        <v>161</v>
      </c>
      <c r="AA265" s="9"/>
      <c r="AB265" s="9"/>
    </row>
    <row r="266" spans="1:29" x14ac:dyDescent="0.2">
      <c r="A266" t="s">
        <v>5</v>
      </c>
      <c r="B266" t="s">
        <v>6</v>
      </c>
      <c r="C266" t="s">
        <v>7</v>
      </c>
      <c r="F266" s="4"/>
      <c r="H266" s="6" t="s">
        <v>152</v>
      </c>
      <c r="I266" s="6" t="s">
        <v>153</v>
      </c>
      <c r="J266" s="6" t="s">
        <v>154</v>
      </c>
      <c r="K266" s="6" t="s">
        <v>152</v>
      </c>
      <c r="L266" s="6" t="s">
        <v>153</v>
      </c>
      <c r="M266" s="6" t="s">
        <v>154</v>
      </c>
      <c r="N266" s="6" t="s">
        <v>152</v>
      </c>
      <c r="O266" s="6" t="s">
        <v>153</v>
      </c>
      <c r="P266" s="6" t="s">
        <v>154</v>
      </c>
      <c r="Q266" s="6" t="s">
        <v>152</v>
      </c>
      <c r="R266" s="6" t="s">
        <v>153</v>
      </c>
      <c r="S266" s="6" t="s">
        <v>154</v>
      </c>
      <c r="T266" s="6" t="s">
        <v>152</v>
      </c>
      <c r="U266" s="6" t="s">
        <v>153</v>
      </c>
      <c r="V266" s="6" t="s">
        <v>154</v>
      </c>
      <c r="W266" s="6" t="s">
        <v>152</v>
      </c>
      <c r="X266" s="6" t="s">
        <v>153</v>
      </c>
      <c r="Y266" s="6" t="s">
        <v>154</v>
      </c>
      <c r="Z266" s="6" t="s">
        <v>152</v>
      </c>
      <c r="AA266" s="6" t="s">
        <v>153</v>
      </c>
      <c r="AB266" s="6" t="s">
        <v>154</v>
      </c>
      <c r="AC266" s="4" t="s">
        <v>154</v>
      </c>
    </row>
    <row r="267" spans="1:29" x14ac:dyDescent="0.2">
      <c r="A267" t="s">
        <v>94</v>
      </c>
      <c r="B267">
        <v>12</v>
      </c>
      <c r="C267" s="1">
        <v>0.26666666666666666</v>
      </c>
      <c r="F267" s="4"/>
      <c r="G267" s="4" t="s">
        <v>129</v>
      </c>
      <c r="H267" s="7">
        <v>12</v>
      </c>
      <c r="I267" s="7">
        <v>28</v>
      </c>
      <c r="J267" s="7">
        <f t="shared" ref="J267:J273" si="1">H267*I267</f>
        <v>336</v>
      </c>
      <c r="K267" s="7">
        <v>12</v>
      </c>
      <c r="L267" s="7">
        <v>24</v>
      </c>
      <c r="M267" s="7">
        <f>K267*L267</f>
        <v>288</v>
      </c>
      <c r="N267" s="7">
        <v>12</v>
      </c>
      <c r="O267" s="7">
        <v>20</v>
      </c>
      <c r="P267" s="7">
        <f>N267*O267</f>
        <v>240</v>
      </c>
      <c r="Q267" s="7">
        <v>8</v>
      </c>
      <c r="R267" s="7">
        <v>16</v>
      </c>
      <c r="S267" s="7">
        <f>Q267*R267</f>
        <v>128</v>
      </c>
      <c r="T267" s="7">
        <v>0</v>
      </c>
      <c r="U267" s="7">
        <v>12</v>
      </c>
      <c r="V267" s="7">
        <f>T267*U267</f>
        <v>0</v>
      </c>
      <c r="W267" s="7">
        <v>0</v>
      </c>
      <c r="X267" s="7">
        <v>8</v>
      </c>
      <c r="Y267" s="7">
        <f>W267*X267</f>
        <v>0</v>
      </c>
      <c r="Z267" s="7">
        <v>1</v>
      </c>
      <c r="AA267" s="7">
        <v>4</v>
      </c>
      <c r="AB267" s="7">
        <f>Z267*AA267</f>
        <v>4</v>
      </c>
      <c r="AC267">
        <f t="shared" ref="AC267:AC273" si="2">J267+M267+P267+S267+V267+Y267+AB267</f>
        <v>996</v>
      </c>
    </row>
    <row r="268" spans="1:29" x14ac:dyDescent="0.2">
      <c r="A268" t="s">
        <v>95</v>
      </c>
      <c r="B268">
        <v>19</v>
      </c>
      <c r="C268" s="1">
        <v>0.42222222222222222</v>
      </c>
      <c r="F268" s="4"/>
      <c r="G268" s="4" t="s">
        <v>130</v>
      </c>
      <c r="H268" s="7">
        <v>12</v>
      </c>
      <c r="I268" s="7">
        <v>28</v>
      </c>
      <c r="J268" s="7">
        <f t="shared" si="1"/>
        <v>336</v>
      </c>
      <c r="K268" s="7">
        <v>11</v>
      </c>
      <c r="L268" s="7">
        <v>24</v>
      </c>
      <c r="M268" s="7">
        <f t="shared" ref="M268:M273" si="3">K268*L268</f>
        <v>264</v>
      </c>
      <c r="N268" s="7">
        <v>5</v>
      </c>
      <c r="O268" s="7">
        <v>20</v>
      </c>
      <c r="P268" s="7">
        <f t="shared" ref="P268:P273" si="4">N268*O268</f>
        <v>100</v>
      </c>
      <c r="Q268" s="7">
        <v>5</v>
      </c>
      <c r="R268" s="7">
        <v>16</v>
      </c>
      <c r="S268" s="7">
        <f t="shared" ref="S268:S273" si="5">Q268*R268</f>
        <v>80</v>
      </c>
      <c r="T268" s="7">
        <v>3</v>
      </c>
      <c r="U268" s="7">
        <v>12</v>
      </c>
      <c r="V268" s="7">
        <f t="shared" ref="V268:V273" si="6">T268*U268</f>
        <v>36</v>
      </c>
      <c r="W268" s="7">
        <v>1</v>
      </c>
      <c r="X268" s="7">
        <v>8</v>
      </c>
      <c r="Y268" s="7">
        <f t="shared" ref="Y268:Y273" si="7">W268*X268</f>
        <v>8</v>
      </c>
      <c r="Z268" s="7">
        <v>1</v>
      </c>
      <c r="AA268" s="7">
        <v>4</v>
      </c>
      <c r="AB268" s="7">
        <f t="shared" ref="AB268:AB273" si="8">Z268*AA268</f>
        <v>4</v>
      </c>
      <c r="AC268">
        <f t="shared" si="2"/>
        <v>828</v>
      </c>
    </row>
    <row r="269" spans="1:29" x14ac:dyDescent="0.2">
      <c r="A269" t="s">
        <v>96</v>
      </c>
      <c r="B269">
        <v>10</v>
      </c>
      <c r="C269" s="1">
        <v>0.22222222222222221</v>
      </c>
      <c r="G269" s="4" t="s">
        <v>131</v>
      </c>
      <c r="H269" s="7">
        <v>10</v>
      </c>
      <c r="I269" s="7">
        <v>28</v>
      </c>
      <c r="J269" s="7">
        <f t="shared" si="1"/>
        <v>280</v>
      </c>
      <c r="K269" s="7">
        <v>15</v>
      </c>
      <c r="L269" s="7">
        <v>24</v>
      </c>
      <c r="M269" s="7">
        <f t="shared" si="3"/>
        <v>360</v>
      </c>
      <c r="N269" s="7">
        <v>14</v>
      </c>
      <c r="O269" s="7">
        <v>20</v>
      </c>
      <c r="P269" s="7">
        <f t="shared" si="4"/>
        <v>280</v>
      </c>
      <c r="Q269" s="7">
        <v>2</v>
      </c>
      <c r="R269" s="7">
        <v>16</v>
      </c>
      <c r="S269" s="7">
        <f t="shared" si="5"/>
        <v>32</v>
      </c>
      <c r="T269" s="7">
        <v>3</v>
      </c>
      <c r="U269" s="7">
        <v>12</v>
      </c>
      <c r="V269" s="7">
        <f t="shared" si="6"/>
        <v>36</v>
      </c>
      <c r="W269" s="7">
        <v>0</v>
      </c>
      <c r="X269" s="7">
        <v>8</v>
      </c>
      <c r="Y269" s="7">
        <f t="shared" si="7"/>
        <v>0</v>
      </c>
      <c r="Z269" s="7">
        <v>1</v>
      </c>
      <c r="AA269" s="7">
        <v>4</v>
      </c>
      <c r="AB269" s="7">
        <f t="shared" si="8"/>
        <v>4</v>
      </c>
      <c r="AC269">
        <f t="shared" si="2"/>
        <v>992</v>
      </c>
    </row>
    <row r="270" spans="1:29" x14ac:dyDescent="0.2">
      <c r="A270" t="s">
        <v>97</v>
      </c>
      <c r="B270">
        <v>3</v>
      </c>
      <c r="C270" s="1">
        <v>6.6666666666666666E-2</v>
      </c>
      <c r="F270" s="4"/>
      <c r="G270" s="4" t="s">
        <v>132</v>
      </c>
      <c r="H270" s="7">
        <v>3</v>
      </c>
      <c r="I270" s="7">
        <v>28</v>
      </c>
      <c r="J270" s="7">
        <f t="shared" si="1"/>
        <v>84</v>
      </c>
      <c r="K270" s="7">
        <v>7</v>
      </c>
      <c r="L270" s="7">
        <v>24</v>
      </c>
      <c r="M270" s="7">
        <f t="shared" si="3"/>
        <v>168</v>
      </c>
      <c r="N270" s="7">
        <v>10</v>
      </c>
      <c r="O270" s="7">
        <v>20</v>
      </c>
      <c r="P270" s="7">
        <f t="shared" si="4"/>
        <v>200</v>
      </c>
      <c r="Q270" s="7">
        <v>16</v>
      </c>
      <c r="R270" s="7">
        <v>16</v>
      </c>
      <c r="S270" s="7">
        <f t="shared" si="5"/>
        <v>256</v>
      </c>
      <c r="T270" s="7">
        <v>5</v>
      </c>
      <c r="U270" s="7">
        <v>12</v>
      </c>
      <c r="V270" s="7">
        <f t="shared" si="6"/>
        <v>60</v>
      </c>
      <c r="W270" s="7">
        <v>3</v>
      </c>
      <c r="X270" s="7">
        <v>8</v>
      </c>
      <c r="Y270" s="7">
        <f t="shared" si="7"/>
        <v>24</v>
      </c>
      <c r="Z270" s="7">
        <v>1</v>
      </c>
      <c r="AA270" s="7">
        <v>4</v>
      </c>
      <c r="AB270" s="7">
        <f t="shared" si="8"/>
        <v>4</v>
      </c>
      <c r="AC270">
        <f t="shared" si="2"/>
        <v>796</v>
      </c>
    </row>
    <row r="271" spans="1:29" x14ac:dyDescent="0.2">
      <c r="A271" t="s">
        <v>98</v>
      </c>
      <c r="B271">
        <v>1</v>
      </c>
      <c r="C271" s="1">
        <v>2.2222222222222223E-2</v>
      </c>
      <c r="F271" s="4"/>
      <c r="G271" s="4" t="s">
        <v>133</v>
      </c>
      <c r="H271" s="7">
        <v>1</v>
      </c>
      <c r="I271" s="7">
        <v>28</v>
      </c>
      <c r="J271" s="7">
        <f t="shared" si="1"/>
        <v>28</v>
      </c>
      <c r="K271" s="7">
        <v>0</v>
      </c>
      <c r="L271" s="7">
        <v>24</v>
      </c>
      <c r="M271" s="7">
        <f t="shared" si="3"/>
        <v>0</v>
      </c>
      <c r="N271" s="7">
        <v>2</v>
      </c>
      <c r="O271" s="7">
        <v>20</v>
      </c>
      <c r="P271" s="7">
        <f t="shared" si="4"/>
        <v>40</v>
      </c>
      <c r="Q271" s="7">
        <v>6</v>
      </c>
      <c r="R271" s="7">
        <v>16</v>
      </c>
      <c r="S271" s="7">
        <f t="shared" si="5"/>
        <v>96</v>
      </c>
      <c r="T271" s="7">
        <v>11</v>
      </c>
      <c r="U271" s="7">
        <v>12</v>
      </c>
      <c r="V271" s="7">
        <f t="shared" si="6"/>
        <v>132</v>
      </c>
      <c r="W271" s="7">
        <v>13</v>
      </c>
      <c r="X271" s="7">
        <v>8</v>
      </c>
      <c r="Y271" s="7">
        <f t="shared" si="7"/>
        <v>104</v>
      </c>
      <c r="Z271" s="7">
        <v>12</v>
      </c>
      <c r="AA271" s="7">
        <v>4</v>
      </c>
      <c r="AB271" s="7">
        <f t="shared" si="8"/>
        <v>48</v>
      </c>
      <c r="AC271">
        <f t="shared" si="2"/>
        <v>448</v>
      </c>
    </row>
    <row r="272" spans="1:29" x14ac:dyDescent="0.2">
      <c r="A272" t="s">
        <v>99</v>
      </c>
      <c r="B272">
        <v>0</v>
      </c>
      <c r="C272" s="1">
        <v>0</v>
      </c>
      <c r="G272" s="4" t="s">
        <v>134</v>
      </c>
      <c r="H272" s="7">
        <v>0</v>
      </c>
      <c r="I272" s="7">
        <v>28</v>
      </c>
      <c r="J272" s="7">
        <f t="shared" si="1"/>
        <v>0</v>
      </c>
      <c r="K272" s="7">
        <v>0</v>
      </c>
      <c r="L272" s="7">
        <v>24</v>
      </c>
      <c r="M272" s="7">
        <f t="shared" si="3"/>
        <v>0</v>
      </c>
      <c r="N272" s="7">
        <v>2</v>
      </c>
      <c r="O272" s="7">
        <v>20</v>
      </c>
      <c r="P272" s="7">
        <f t="shared" si="4"/>
        <v>40</v>
      </c>
      <c r="Q272" s="7">
        <v>2</v>
      </c>
      <c r="R272" s="7">
        <v>16</v>
      </c>
      <c r="S272" s="7">
        <f t="shared" si="5"/>
        <v>32</v>
      </c>
      <c r="T272" s="7">
        <v>8</v>
      </c>
      <c r="U272" s="7">
        <v>12</v>
      </c>
      <c r="V272" s="7">
        <f t="shared" si="6"/>
        <v>96</v>
      </c>
      <c r="W272" s="7">
        <v>20</v>
      </c>
      <c r="X272" s="7">
        <v>8</v>
      </c>
      <c r="Y272" s="7">
        <f t="shared" si="7"/>
        <v>160</v>
      </c>
      <c r="Z272" s="7">
        <v>13</v>
      </c>
      <c r="AA272" s="7">
        <v>4</v>
      </c>
      <c r="AB272" s="7">
        <f t="shared" si="8"/>
        <v>52</v>
      </c>
      <c r="AC272">
        <f t="shared" si="2"/>
        <v>380</v>
      </c>
    </row>
    <row r="273" spans="1:29" x14ac:dyDescent="0.2">
      <c r="A273" t="s">
        <v>100</v>
      </c>
      <c r="B273">
        <v>0</v>
      </c>
      <c r="C273" s="1">
        <v>0</v>
      </c>
      <c r="G273" s="4" t="s">
        <v>135</v>
      </c>
      <c r="H273" s="7">
        <v>0</v>
      </c>
      <c r="I273" s="7">
        <v>28</v>
      </c>
      <c r="J273" s="7">
        <f t="shared" si="1"/>
        <v>0</v>
      </c>
      <c r="K273" s="7">
        <v>0</v>
      </c>
      <c r="L273" s="7">
        <v>24</v>
      </c>
      <c r="M273" s="7">
        <f t="shared" si="3"/>
        <v>0</v>
      </c>
      <c r="N273" s="7">
        <v>0</v>
      </c>
      <c r="O273" s="7">
        <v>20</v>
      </c>
      <c r="P273" s="7">
        <f t="shared" si="4"/>
        <v>0</v>
      </c>
      <c r="Q273" s="7">
        <v>6</v>
      </c>
      <c r="R273" s="7">
        <v>16</v>
      </c>
      <c r="S273" s="7">
        <f t="shared" si="5"/>
        <v>96</v>
      </c>
      <c r="T273" s="7">
        <v>15</v>
      </c>
      <c r="U273" s="7">
        <v>12</v>
      </c>
      <c r="V273" s="7">
        <f t="shared" si="6"/>
        <v>180</v>
      </c>
      <c r="W273" s="7">
        <v>8</v>
      </c>
      <c r="X273" s="7">
        <v>8</v>
      </c>
      <c r="Y273" s="7">
        <f t="shared" si="7"/>
        <v>64</v>
      </c>
      <c r="Z273" s="7">
        <v>16</v>
      </c>
      <c r="AA273" s="7">
        <v>4</v>
      </c>
      <c r="AB273" s="7">
        <f t="shared" si="8"/>
        <v>64</v>
      </c>
      <c r="AC273">
        <f t="shared" si="2"/>
        <v>404</v>
      </c>
    </row>
    <row r="274" spans="1:29" x14ac:dyDescent="0.2">
      <c r="A274" t="s">
        <v>15</v>
      </c>
      <c r="B274">
        <v>0</v>
      </c>
      <c r="C274" s="1">
        <v>0</v>
      </c>
    </row>
    <row r="277" spans="1:29" x14ac:dyDescent="0.2">
      <c r="A277" t="s">
        <v>101</v>
      </c>
    </row>
    <row r="278" spans="1:29" x14ac:dyDescent="0.2">
      <c r="A278" s="4" t="s">
        <v>102</v>
      </c>
    </row>
    <row r="279" spans="1:29" x14ac:dyDescent="0.2">
      <c r="A279" t="s">
        <v>5</v>
      </c>
      <c r="B279" t="s">
        <v>6</v>
      </c>
      <c r="C279" t="s">
        <v>7</v>
      </c>
    </row>
    <row r="280" spans="1:29" x14ac:dyDescent="0.2">
      <c r="A280" t="s">
        <v>94</v>
      </c>
      <c r="B280">
        <v>12</v>
      </c>
      <c r="C280" s="1">
        <v>0.26666666666666666</v>
      </c>
    </row>
    <row r="281" spans="1:29" x14ac:dyDescent="0.2">
      <c r="A281" t="s">
        <v>95</v>
      </c>
      <c r="B281">
        <v>11</v>
      </c>
      <c r="C281" s="1">
        <v>0.24444444444444444</v>
      </c>
    </row>
    <row r="282" spans="1:29" x14ac:dyDescent="0.2">
      <c r="A282" t="s">
        <v>96</v>
      </c>
      <c r="B282">
        <v>15</v>
      </c>
      <c r="C282" s="1">
        <v>0.33333333333333326</v>
      </c>
    </row>
    <row r="283" spans="1:29" x14ac:dyDescent="0.2">
      <c r="A283" t="s">
        <v>97</v>
      </c>
      <c r="B283">
        <v>7</v>
      </c>
      <c r="C283" s="1">
        <v>0.15555555555555556</v>
      </c>
    </row>
    <row r="284" spans="1:29" x14ac:dyDescent="0.2">
      <c r="A284" t="s">
        <v>98</v>
      </c>
      <c r="B284">
        <v>0</v>
      </c>
      <c r="C284" s="1">
        <v>0</v>
      </c>
    </row>
    <row r="285" spans="1:29" x14ac:dyDescent="0.2">
      <c r="A285" t="s">
        <v>99</v>
      </c>
      <c r="B285">
        <v>0</v>
      </c>
      <c r="C285" s="1">
        <v>0</v>
      </c>
    </row>
    <row r="286" spans="1:29" x14ac:dyDescent="0.2">
      <c r="A286" t="s">
        <v>100</v>
      </c>
      <c r="B286">
        <v>0</v>
      </c>
      <c r="C286" s="1">
        <v>0</v>
      </c>
    </row>
    <row r="287" spans="1:29" x14ac:dyDescent="0.2">
      <c r="A287" t="s">
        <v>15</v>
      </c>
      <c r="B287">
        <v>0</v>
      </c>
      <c r="C287" s="1">
        <v>0</v>
      </c>
    </row>
    <row r="290" spans="1:3" x14ac:dyDescent="0.2">
      <c r="A290" t="s">
        <v>103</v>
      </c>
    </row>
    <row r="291" spans="1:3" x14ac:dyDescent="0.2">
      <c r="A291" t="s">
        <v>104</v>
      </c>
    </row>
    <row r="292" spans="1:3" x14ac:dyDescent="0.2">
      <c r="A292" t="s">
        <v>5</v>
      </c>
      <c r="B292" t="s">
        <v>6</v>
      </c>
      <c r="C292" t="s">
        <v>7</v>
      </c>
    </row>
    <row r="293" spans="1:3" x14ac:dyDescent="0.2">
      <c r="A293" t="s">
        <v>94</v>
      </c>
      <c r="B293">
        <v>12</v>
      </c>
      <c r="C293" s="1">
        <v>0.26666666666666666</v>
      </c>
    </row>
    <row r="294" spans="1:3" x14ac:dyDescent="0.2">
      <c r="A294" t="s">
        <v>95</v>
      </c>
      <c r="B294">
        <v>5</v>
      </c>
      <c r="C294" s="1">
        <v>0.1111111111111111</v>
      </c>
    </row>
    <row r="295" spans="1:3" x14ac:dyDescent="0.2">
      <c r="A295" t="s">
        <v>96</v>
      </c>
      <c r="B295">
        <v>14</v>
      </c>
      <c r="C295" s="1">
        <v>0.31111111111111112</v>
      </c>
    </row>
    <row r="296" spans="1:3" x14ac:dyDescent="0.2">
      <c r="A296" t="s">
        <v>97</v>
      </c>
      <c r="B296">
        <v>10</v>
      </c>
      <c r="C296" s="1">
        <v>0.22222222222222221</v>
      </c>
    </row>
    <row r="297" spans="1:3" x14ac:dyDescent="0.2">
      <c r="A297" t="s">
        <v>98</v>
      </c>
      <c r="B297">
        <v>2</v>
      </c>
      <c r="C297" s="1">
        <v>4.4444444444444446E-2</v>
      </c>
    </row>
    <row r="298" spans="1:3" x14ac:dyDescent="0.2">
      <c r="A298" t="s">
        <v>99</v>
      </c>
      <c r="B298">
        <v>2</v>
      </c>
      <c r="C298" s="1">
        <v>4.4444444444444446E-2</v>
      </c>
    </row>
    <row r="299" spans="1:3" x14ac:dyDescent="0.2">
      <c r="A299" t="s">
        <v>100</v>
      </c>
      <c r="B299">
        <v>0</v>
      </c>
      <c r="C299" s="1">
        <v>0</v>
      </c>
    </row>
    <row r="300" spans="1:3" x14ac:dyDescent="0.2">
      <c r="A300" t="s">
        <v>15</v>
      </c>
      <c r="B300">
        <v>0</v>
      </c>
      <c r="C300" s="1">
        <v>0</v>
      </c>
    </row>
    <row r="303" spans="1:3" x14ac:dyDescent="0.2">
      <c r="A303" t="s">
        <v>105</v>
      </c>
    </row>
    <row r="304" spans="1:3" x14ac:dyDescent="0.2">
      <c r="A304" t="s">
        <v>106</v>
      </c>
    </row>
    <row r="305" spans="1:3" x14ac:dyDescent="0.2">
      <c r="A305" t="s">
        <v>5</v>
      </c>
      <c r="B305" t="s">
        <v>6</v>
      </c>
      <c r="C305" t="s">
        <v>7</v>
      </c>
    </row>
    <row r="306" spans="1:3" x14ac:dyDescent="0.2">
      <c r="A306" t="s">
        <v>94</v>
      </c>
      <c r="B306">
        <v>8</v>
      </c>
      <c r="C306" s="1">
        <v>0.17777777777777778</v>
      </c>
    </row>
    <row r="307" spans="1:3" x14ac:dyDescent="0.2">
      <c r="A307" t="s">
        <v>95</v>
      </c>
      <c r="B307">
        <v>5</v>
      </c>
      <c r="C307" s="1">
        <v>0.1111111111111111</v>
      </c>
    </row>
    <row r="308" spans="1:3" x14ac:dyDescent="0.2">
      <c r="A308" t="s">
        <v>96</v>
      </c>
      <c r="B308">
        <v>2</v>
      </c>
      <c r="C308" s="1">
        <v>4.4444444444444446E-2</v>
      </c>
    </row>
    <row r="309" spans="1:3" x14ac:dyDescent="0.2">
      <c r="A309" t="s">
        <v>97</v>
      </c>
      <c r="B309">
        <v>16</v>
      </c>
      <c r="C309" s="1">
        <v>0.35555555555555557</v>
      </c>
    </row>
    <row r="310" spans="1:3" x14ac:dyDescent="0.2">
      <c r="A310" t="s">
        <v>98</v>
      </c>
      <c r="B310">
        <v>6</v>
      </c>
      <c r="C310" s="1">
        <v>0.13333333333333333</v>
      </c>
    </row>
    <row r="311" spans="1:3" x14ac:dyDescent="0.2">
      <c r="A311" t="s">
        <v>99</v>
      </c>
      <c r="B311">
        <v>2</v>
      </c>
      <c r="C311" s="1">
        <v>4.4444444444444446E-2</v>
      </c>
    </row>
    <row r="312" spans="1:3" x14ac:dyDescent="0.2">
      <c r="A312" t="s">
        <v>100</v>
      </c>
      <c r="B312">
        <v>6</v>
      </c>
      <c r="C312" s="1">
        <v>0.13333333333333333</v>
      </c>
    </row>
    <row r="313" spans="1:3" x14ac:dyDescent="0.2">
      <c r="A313" t="s">
        <v>15</v>
      </c>
      <c r="B313">
        <v>0</v>
      </c>
      <c r="C313" s="1">
        <v>0</v>
      </c>
    </row>
    <row r="316" spans="1:3" x14ac:dyDescent="0.2">
      <c r="A316" t="s">
        <v>107</v>
      </c>
    </row>
    <row r="317" spans="1:3" x14ac:dyDescent="0.2">
      <c r="A317" t="s">
        <v>108</v>
      </c>
    </row>
    <row r="318" spans="1:3" x14ac:dyDescent="0.2">
      <c r="A318" t="s">
        <v>5</v>
      </c>
      <c r="B318" t="s">
        <v>6</v>
      </c>
      <c r="C318" t="s">
        <v>7</v>
      </c>
    </row>
    <row r="319" spans="1:3" x14ac:dyDescent="0.2">
      <c r="A319" t="s">
        <v>94</v>
      </c>
      <c r="B319">
        <v>0</v>
      </c>
      <c r="C319" s="1">
        <v>0</v>
      </c>
    </row>
    <row r="320" spans="1:3" x14ac:dyDescent="0.2">
      <c r="A320" t="s">
        <v>95</v>
      </c>
      <c r="B320">
        <v>3</v>
      </c>
      <c r="C320" s="1">
        <v>6.6666666666666666E-2</v>
      </c>
    </row>
    <row r="321" spans="1:3" x14ac:dyDescent="0.2">
      <c r="A321" t="s">
        <v>96</v>
      </c>
      <c r="B321">
        <v>3</v>
      </c>
      <c r="C321" s="1">
        <v>6.6666666666666666E-2</v>
      </c>
    </row>
    <row r="322" spans="1:3" x14ac:dyDescent="0.2">
      <c r="A322" t="s">
        <v>97</v>
      </c>
      <c r="B322">
        <v>5</v>
      </c>
      <c r="C322" s="1">
        <v>0.1111111111111111</v>
      </c>
    </row>
    <row r="323" spans="1:3" x14ac:dyDescent="0.2">
      <c r="A323" t="s">
        <v>98</v>
      </c>
      <c r="B323">
        <v>11</v>
      </c>
      <c r="C323" s="1">
        <v>0.24444444444444444</v>
      </c>
    </row>
    <row r="324" spans="1:3" x14ac:dyDescent="0.2">
      <c r="A324" t="s">
        <v>99</v>
      </c>
      <c r="B324">
        <v>8</v>
      </c>
      <c r="C324" s="1">
        <v>0.17777777777777778</v>
      </c>
    </row>
    <row r="325" spans="1:3" x14ac:dyDescent="0.2">
      <c r="A325" t="s">
        <v>100</v>
      </c>
      <c r="B325">
        <v>15</v>
      </c>
      <c r="C325" s="1">
        <v>0.33333333333333326</v>
      </c>
    </row>
    <row r="326" spans="1:3" x14ac:dyDescent="0.2">
      <c r="A326" t="s">
        <v>15</v>
      </c>
      <c r="B326">
        <v>0</v>
      </c>
      <c r="C326" s="1">
        <v>0</v>
      </c>
    </row>
    <row r="329" spans="1:3" x14ac:dyDescent="0.2">
      <c r="A329" t="s">
        <v>109</v>
      </c>
    </row>
    <row r="330" spans="1:3" x14ac:dyDescent="0.2">
      <c r="A330" t="s">
        <v>110</v>
      </c>
    </row>
    <row r="331" spans="1:3" x14ac:dyDescent="0.2">
      <c r="A331" t="s">
        <v>5</v>
      </c>
      <c r="B331" t="s">
        <v>6</v>
      </c>
      <c r="C331" t="s">
        <v>7</v>
      </c>
    </row>
    <row r="332" spans="1:3" x14ac:dyDescent="0.2">
      <c r="A332" t="s">
        <v>94</v>
      </c>
      <c r="B332">
        <v>0</v>
      </c>
      <c r="C332" s="1">
        <v>0</v>
      </c>
    </row>
    <row r="333" spans="1:3" x14ac:dyDescent="0.2">
      <c r="A333" t="s">
        <v>95</v>
      </c>
      <c r="B333">
        <v>1</v>
      </c>
      <c r="C333" s="1">
        <v>2.2222222222222223E-2</v>
      </c>
    </row>
    <row r="334" spans="1:3" x14ac:dyDescent="0.2">
      <c r="A334" t="s">
        <v>96</v>
      </c>
      <c r="B334">
        <v>0</v>
      </c>
      <c r="C334" s="1">
        <v>0</v>
      </c>
    </row>
    <row r="335" spans="1:3" x14ac:dyDescent="0.2">
      <c r="A335" t="s">
        <v>97</v>
      </c>
      <c r="B335">
        <v>3</v>
      </c>
      <c r="C335" s="1">
        <v>6.6666666666666666E-2</v>
      </c>
    </row>
    <row r="336" spans="1:3" x14ac:dyDescent="0.2">
      <c r="A336" t="s">
        <v>98</v>
      </c>
      <c r="B336">
        <v>13</v>
      </c>
      <c r="C336" s="1">
        <v>0.28888888888888886</v>
      </c>
    </row>
    <row r="337" spans="1:3" x14ac:dyDescent="0.2">
      <c r="A337" t="s">
        <v>99</v>
      </c>
      <c r="B337">
        <v>20</v>
      </c>
      <c r="C337" s="1">
        <v>0.44444444444444442</v>
      </c>
    </row>
    <row r="338" spans="1:3" x14ac:dyDescent="0.2">
      <c r="A338" t="s">
        <v>100</v>
      </c>
      <c r="B338">
        <v>8</v>
      </c>
      <c r="C338" s="1">
        <v>0.17777777777777778</v>
      </c>
    </row>
    <row r="339" spans="1:3" x14ac:dyDescent="0.2">
      <c r="A339" t="s">
        <v>15</v>
      </c>
      <c r="B339">
        <v>0</v>
      </c>
      <c r="C339" s="1">
        <v>0</v>
      </c>
    </row>
    <row r="342" spans="1:3" x14ac:dyDescent="0.2">
      <c r="A342" t="s">
        <v>111</v>
      </c>
    </row>
    <row r="343" spans="1:3" x14ac:dyDescent="0.2">
      <c r="A343" t="s">
        <v>112</v>
      </c>
    </row>
    <row r="344" spans="1:3" x14ac:dyDescent="0.2">
      <c r="A344" t="s">
        <v>5</v>
      </c>
      <c r="B344" t="s">
        <v>6</v>
      </c>
      <c r="C344" t="s">
        <v>7</v>
      </c>
    </row>
    <row r="345" spans="1:3" x14ac:dyDescent="0.2">
      <c r="A345" t="s">
        <v>94</v>
      </c>
      <c r="B345">
        <v>1</v>
      </c>
      <c r="C345" s="1">
        <v>2.2222222222222223E-2</v>
      </c>
    </row>
    <row r="346" spans="1:3" x14ac:dyDescent="0.2">
      <c r="A346" t="s">
        <v>95</v>
      </c>
      <c r="B346">
        <v>1</v>
      </c>
      <c r="C346" s="1">
        <v>2.2222222222222223E-2</v>
      </c>
    </row>
    <row r="347" spans="1:3" x14ac:dyDescent="0.2">
      <c r="A347" t="s">
        <v>96</v>
      </c>
      <c r="B347">
        <v>1</v>
      </c>
      <c r="C347" s="1">
        <v>2.2222222222222223E-2</v>
      </c>
    </row>
    <row r="348" spans="1:3" x14ac:dyDescent="0.2">
      <c r="A348" t="s">
        <v>97</v>
      </c>
      <c r="B348">
        <v>1</v>
      </c>
      <c r="C348" s="1">
        <v>2.2222222222222223E-2</v>
      </c>
    </row>
    <row r="349" spans="1:3" x14ac:dyDescent="0.2">
      <c r="A349" t="s">
        <v>98</v>
      </c>
      <c r="B349">
        <v>12</v>
      </c>
      <c r="C349" s="1">
        <v>0.26666666666666666</v>
      </c>
    </row>
    <row r="350" spans="1:3" x14ac:dyDescent="0.2">
      <c r="A350" t="s">
        <v>99</v>
      </c>
      <c r="B350">
        <v>13</v>
      </c>
      <c r="C350" s="1">
        <v>0.28888888888888886</v>
      </c>
    </row>
    <row r="351" spans="1:3" x14ac:dyDescent="0.2">
      <c r="A351" t="s">
        <v>100</v>
      </c>
      <c r="B351">
        <v>16</v>
      </c>
      <c r="C351" s="1">
        <v>0.35555555555555557</v>
      </c>
    </row>
    <row r="352" spans="1:3" x14ac:dyDescent="0.2">
      <c r="A352" t="s">
        <v>15</v>
      </c>
      <c r="B352">
        <v>0</v>
      </c>
      <c r="C352" s="1">
        <v>0</v>
      </c>
    </row>
    <row r="355" spans="1:6" x14ac:dyDescent="0.2">
      <c r="A355" t="s">
        <v>113</v>
      </c>
    </row>
    <row r="356" spans="1:6" x14ac:dyDescent="0.2">
      <c r="A356" s="4" t="s">
        <v>114</v>
      </c>
    </row>
    <row r="357" spans="1:6" x14ac:dyDescent="0.2">
      <c r="A357" t="s">
        <v>5</v>
      </c>
      <c r="B357" t="s">
        <v>6</v>
      </c>
      <c r="C357" t="s">
        <v>7</v>
      </c>
    </row>
    <row r="358" spans="1:6" x14ac:dyDescent="0.2">
      <c r="F358">
        <v>3</v>
      </c>
    </row>
    <row r="359" spans="1:6" x14ac:dyDescent="0.2">
      <c r="F359">
        <v>22</v>
      </c>
    </row>
    <row r="360" spans="1:6" x14ac:dyDescent="0.2">
      <c r="F360">
        <v>13</v>
      </c>
    </row>
    <row r="361" spans="1:6" x14ac:dyDescent="0.2">
      <c r="F361">
        <v>7</v>
      </c>
    </row>
    <row r="362" spans="1:6" x14ac:dyDescent="0.2">
      <c r="A362" t="s">
        <v>14</v>
      </c>
      <c r="B362">
        <v>0</v>
      </c>
      <c r="C362" s="1">
        <v>0</v>
      </c>
      <c r="F362">
        <f>SUM(F358:F361)</f>
        <v>45</v>
      </c>
    </row>
    <row r="363" spans="1:6" x14ac:dyDescent="0.2">
      <c r="A363" t="s">
        <v>15</v>
      </c>
      <c r="B363">
        <v>0</v>
      </c>
      <c r="C363" s="1">
        <v>0</v>
      </c>
      <c r="E363" s="4" t="s">
        <v>162</v>
      </c>
      <c r="F363" s="3">
        <f>F358/$F$362</f>
        <v>6.6666666666666666E-2</v>
      </c>
    </row>
    <row r="364" spans="1:6" x14ac:dyDescent="0.2">
      <c r="E364" s="4" t="s">
        <v>163</v>
      </c>
      <c r="F364" s="3">
        <f>F359/$F$362</f>
        <v>0.48888888888888887</v>
      </c>
    </row>
    <row r="365" spans="1:6" x14ac:dyDescent="0.2">
      <c r="E365" s="4" t="s">
        <v>164</v>
      </c>
      <c r="F365" s="3">
        <f>F360/$F$362</f>
        <v>0.28888888888888886</v>
      </c>
    </row>
    <row r="366" spans="1:6" x14ac:dyDescent="0.2">
      <c r="A366" t="s">
        <v>115</v>
      </c>
      <c r="E366" s="4" t="s">
        <v>165</v>
      </c>
      <c r="F366" s="3">
        <f>F361/$F$362</f>
        <v>0.15555555555555556</v>
      </c>
    </row>
    <row r="367" spans="1:6" x14ac:dyDescent="0.2">
      <c r="A367" t="s">
        <v>116</v>
      </c>
    </row>
    <row r="368" spans="1:6" x14ac:dyDescent="0.2">
      <c r="A368" t="s">
        <v>5</v>
      </c>
      <c r="B368" t="s">
        <v>6</v>
      </c>
      <c r="C368" t="s">
        <v>7</v>
      </c>
    </row>
    <row r="369" spans="1:7" x14ac:dyDescent="0.2">
      <c r="A369" t="s">
        <v>117</v>
      </c>
      <c r="B369">
        <v>33</v>
      </c>
      <c r="C369" s="1">
        <v>0.73333333333333328</v>
      </c>
    </row>
    <row r="370" spans="1:7" x14ac:dyDescent="0.2">
      <c r="A370" t="s">
        <v>118</v>
      </c>
      <c r="B370">
        <v>12</v>
      </c>
      <c r="C370" s="1">
        <v>0.26666666666666666</v>
      </c>
    </row>
    <row r="371" spans="1:7" x14ac:dyDescent="0.2">
      <c r="A371" t="s">
        <v>14</v>
      </c>
      <c r="B371">
        <v>0</v>
      </c>
      <c r="C371" s="1">
        <v>0</v>
      </c>
    </row>
    <row r="372" spans="1:7" x14ac:dyDescent="0.2">
      <c r="A372" t="s">
        <v>15</v>
      </c>
      <c r="B372">
        <v>0</v>
      </c>
      <c r="C372" s="1">
        <v>0</v>
      </c>
    </row>
    <row r="375" spans="1:7" x14ac:dyDescent="0.2">
      <c r="A375" t="s">
        <v>119</v>
      </c>
    </row>
    <row r="376" spans="1:7" x14ac:dyDescent="0.2">
      <c r="A376" t="s">
        <v>120</v>
      </c>
    </row>
    <row r="377" spans="1:7" x14ac:dyDescent="0.2">
      <c r="A377" t="s">
        <v>5</v>
      </c>
      <c r="B377" t="s">
        <v>6</v>
      </c>
      <c r="C377" t="s">
        <v>7</v>
      </c>
    </row>
    <row r="378" spans="1:7" x14ac:dyDescent="0.2">
      <c r="C378" s="1">
        <v>0.62222222222222223</v>
      </c>
      <c r="E378" t="s">
        <v>121</v>
      </c>
      <c r="F378">
        <v>28</v>
      </c>
      <c r="G378" s="3">
        <f>F378/$F$380</f>
        <v>0.62222222222222223</v>
      </c>
    </row>
    <row r="379" spans="1:7" x14ac:dyDescent="0.2">
      <c r="C379" s="1">
        <v>0.37777777777777777</v>
      </c>
      <c r="E379" t="s">
        <v>122</v>
      </c>
      <c r="F379">
        <v>17</v>
      </c>
      <c r="G379" s="3">
        <f>F379/$F$380</f>
        <v>0.37777777777777777</v>
      </c>
    </row>
    <row r="380" spans="1:7" x14ac:dyDescent="0.2">
      <c r="A380" t="s">
        <v>14</v>
      </c>
      <c r="B380">
        <v>0</v>
      </c>
      <c r="C380" s="1">
        <v>0</v>
      </c>
      <c r="F380">
        <f>SUM(F378:F379)</f>
        <v>45</v>
      </c>
    </row>
    <row r="381" spans="1:7" x14ac:dyDescent="0.2">
      <c r="A381" t="s">
        <v>15</v>
      </c>
      <c r="B381">
        <v>0</v>
      </c>
      <c r="C381" s="1">
        <v>0</v>
      </c>
    </row>
    <row r="383" spans="1:7" x14ac:dyDescent="0.2">
      <c r="E383" t="s">
        <v>125</v>
      </c>
      <c r="F383">
        <v>1</v>
      </c>
      <c r="G383" s="3">
        <f>F383/$F$387</f>
        <v>2.2222222222222223E-2</v>
      </c>
    </row>
    <row r="384" spans="1:7" x14ac:dyDescent="0.2">
      <c r="A384" t="s">
        <v>123</v>
      </c>
      <c r="E384" t="s">
        <v>126</v>
      </c>
      <c r="F384">
        <v>40</v>
      </c>
      <c r="G384" s="3">
        <f t="shared" ref="G384:G386" si="9">F384/$F$387</f>
        <v>0.88888888888888884</v>
      </c>
    </row>
    <row r="385" spans="1:7" x14ac:dyDescent="0.2">
      <c r="A385" t="s">
        <v>124</v>
      </c>
      <c r="E385" t="s">
        <v>127</v>
      </c>
      <c r="F385">
        <v>3</v>
      </c>
      <c r="G385" s="3">
        <f t="shared" si="9"/>
        <v>6.6666666666666666E-2</v>
      </c>
    </row>
    <row r="386" spans="1:7" x14ac:dyDescent="0.2">
      <c r="A386" t="s">
        <v>5</v>
      </c>
      <c r="B386" t="s">
        <v>6</v>
      </c>
      <c r="C386" t="s">
        <v>7</v>
      </c>
      <c r="E386" t="s">
        <v>128</v>
      </c>
      <c r="F386">
        <v>1</v>
      </c>
      <c r="G386" s="3">
        <f t="shared" si="9"/>
        <v>2.2222222222222223E-2</v>
      </c>
    </row>
    <row r="387" spans="1:7" x14ac:dyDescent="0.2">
      <c r="A387" t="s">
        <v>125</v>
      </c>
      <c r="B387">
        <v>1</v>
      </c>
      <c r="C387" s="1">
        <v>2.2222222222222223E-2</v>
      </c>
      <c r="F387">
        <f>SUM(F383:F386)</f>
        <v>45</v>
      </c>
    </row>
    <row r="388" spans="1:7" x14ac:dyDescent="0.2">
      <c r="A388" t="s">
        <v>126</v>
      </c>
      <c r="B388">
        <v>40</v>
      </c>
      <c r="C388" s="1">
        <v>0.88888888888888884</v>
      </c>
    </row>
    <row r="389" spans="1:7" x14ac:dyDescent="0.2">
      <c r="A389" t="s">
        <v>127</v>
      </c>
      <c r="B389">
        <v>3</v>
      </c>
      <c r="C389" s="1">
        <v>6.6666666666666666E-2</v>
      </c>
    </row>
    <row r="390" spans="1:7" x14ac:dyDescent="0.2">
      <c r="A390" t="s">
        <v>128</v>
      </c>
      <c r="B390">
        <v>1</v>
      </c>
      <c r="C390" s="1">
        <v>2.2222222222222223E-2</v>
      </c>
    </row>
    <row r="391" spans="1:7" x14ac:dyDescent="0.2">
      <c r="A391" t="s">
        <v>14</v>
      </c>
      <c r="B391">
        <v>0</v>
      </c>
      <c r="C391" s="1">
        <v>0</v>
      </c>
    </row>
    <row r="392" spans="1:7" x14ac:dyDescent="0.2">
      <c r="A392" t="s">
        <v>15</v>
      </c>
      <c r="B392">
        <v>0</v>
      </c>
      <c r="C392" s="1">
        <v>0</v>
      </c>
    </row>
  </sheetData>
  <mergeCells count="9">
    <mergeCell ref="W265:Y265"/>
    <mergeCell ref="Z265:AB265"/>
    <mergeCell ref="G263:I263"/>
    <mergeCell ref="J263:L263"/>
    <mergeCell ref="H265:J265"/>
    <mergeCell ref="K265:M265"/>
    <mergeCell ref="N265:P265"/>
    <mergeCell ref="Q265:S265"/>
    <mergeCell ref="T265:V265"/>
  </mergeCells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9" sqref="E9:Z1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results-survey426969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.</cp:lastModifiedBy>
  <dcterms:created xsi:type="dcterms:W3CDTF">2018-09-22T08:35:09Z</dcterms:created>
  <dcterms:modified xsi:type="dcterms:W3CDTF">2018-09-23T22:22:07Z</dcterms:modified>
</cp:coreProperties>
</file>